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ryosh\Downloads\"/>
    </mc:Choice>
  </mc:AlternateContent>
  <xr:revisionPtr revIDLastSave="0" documentId="13_ncr:1_{89DFEBDA-8193-4C50-AA84-97EE62BBCD69}" xr6:coauthVersionLast="47" xr6:coauthVersionMax="47" xr10:uidLastSave="{00000000-0000-0000-0000-000000000000}"/>
  <workbookProtection workbookAlgorithmName="SHA-512" workbookHashValue="PEh6rUf3PonGyVIvo2dy71GAjHXdfUyWwbsFGUM/oPTm7UJKTwxOJ1fskocWPGWG2xcnE9eLzOAb64F8lomjTg==" workbookSaltValue="bChZdIabPMHiBPANEIMwtA==" workbookSpinCount="100000" lockStructure="1"/>
  <bookViews>
    <workbookView xWindow="-110" yWindow="-110" windowWidth="38620" windowHeight="21220" xr2:uid="{00000000-000D-0000-FFFF-FFFF00000000}"/>
  </bookViews>
  <sheets>
    <sheet name="男子個人" sheetId="2" r:id="rId1"/>
    <sheet name="女子個人" sheetId="4" r:id="rId2"/>
    <sheet name="リストデータ" sheetId="3" state="hidden" r:id="rId3"/>
  </sheets>
  <definedNames>
    <definedName name="_xlnm.Print_Area" localSheetId="1">女子個人!$T$2:$AW$55</definedName>
    <definedName name="_xlnm.Print_Area" localSheetId="0">男子個人!$T$2:$AW$55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U41" i="4" l="1"/>
  <c r="AU41" i="2"/>
  <c r="AR41" i="4"/>
  <c r="AR41" i="2"/>
  <c r="AO41" i="4"/>
  <c r="AO41" i="2"/>
  <c r="AL41" i="4"/>
  <c r="AL41" i="2"/>
  <c r="AI41" i="4"/>
  <c r="AI41" i="2"/>
  <c r="AC41" i="4"/>
  <c r="AC41" i="2"/>
  <c r="X41" i="4"/>
  <c r="X41" i="2"/>
  <c r="AP2" i="4"/>
  <c r="AM53" i="4"/>
  <c r="AM48" i="4"/>
  <c r="U47" i="4"/>
  <c r="AU39" i="4"/>
  <c r="AR39" i="4"/>
  <c r="AO39" i="4"/>
  <c r="AL39" i="4"/>
  <c r="AI39" i="4"/>
  <c r="AC39" i="4"/>
  <c r="X39" i="4"/>
  <c r="AU37" i="4"/>
  <c r="AR37" i="4"/>
  <c r="AO37" i="4"/>
  <c r="AL37" i="4"/>
  <c r="AI37" i="4"/>
  <c r="AC37" i="4"/>
  <c r="X37" i="4"/>
  <c r="AU35" i="4"/>
  <c r="AR35" i="4"/>
  <c r="AO35" i="4"/>
  <c r="AL35" i="4"/>
  <c r="AI35" i="4"/>
  <c r="AC35" i="4"/>
  <c r="X35" i="4"/>
  <c r="AU33" i="4"/>
  <c r="AR33" i="4"/>
  <c r="AO33" i="4"/>
  <c r="AL33" i="4"/>
  <c r="AI33" i="4"/>
  <c r="AC33" i="4"/>
  <c r="X33" i="4"/>
  <c r="AU31" i="4"/>
  <c r="AR31" i="4"/>
  <c r="AO31" i="4"/>
  <c r="AL31" i="4"/>
  <c r="AI31" i="4"/>
  <c r="AC31" i="4"/>
  <c r="X31" i="4"/>
  <c r="AU29" i="4"/>
  <c r="AR29" i="4"/>
  <c r="AO29" i="4"/>
  <c r="AL29" i="4"/>
  <c r="AI29" i="4"/>
  <c r="AC29" i="4"/>
  <c r="X29" i="4"/>
  <c r="AU27" i="4"/>
  <c r="AR27" i="4"/>
  <c r="AO27" i="4"/>
  <c r="AL27" i="4"/>
  <c r="AI27" i="4"/>
  <c r="AC27" i="4"/>
  <c r="X27" i="4"/>
  <c r="AU25" i="4"/>
  <c r="AR25" i="4"/>
  <c r="AO25" i="4"/>
  <c r="AL25" i="4"/>
  <c r="AI25" i="4"/>
  <c r="AC25" i="4"/>
  <c r="X25" i="4"/>
  <c r="X21" i="4"/>
  <c r="X19" i="4"/>
  <c r="X17" i="4"/>
  <c r="AR12" i="4"/>
  <c r="AR10" i="4"/>
  <c r="X17" i="2"/>
  <c r="X19" i="2"/>
  <c r="X21" i="2"/>
  <c r="AM53" i="2"/>
  <c r="AU39" i="2"/>
  <c r="AR39" i="2"/>
  <c r="AO39" i="2"/>
  <c r="AL39" i="2"/>
  <c r="AI39" i="2"/>
  <c r="AC39" i="2"/>
  <c r="X39" i="2"/>
  <c r="M1" i="3" l="1"/>
  <c r="C9" i="4"/>
  <c r="U47" i="2"/>
  <c r="M301" i="3" l="1"/>
  <c r="N301" i="3" s="1"/>
  <c r="M293" i="3"/>
  <c r="N293" i="3" s="1"/>
  <c r="M285" i="3"/>
  <c r="N285" i="3" s="1"/>
  <c r="M277" i="3"/>
  <c r="N277" i="3" s="1"/>
  <c r="M269" i="3"/>
  <c r="N269" i="3" s="1"/>
  <c r="M261" i="3"/>
  <c r="N261" i="3" s="1"/>
  <c r="M253" i="3"/>
  <c r="N253" i="3" s="1"/>
  <c r="M245" i="3"/>
  <c r="N245" i="3" s="1"/>
  <c r="M237" i="3"/>
  <c r="N237" i="3" s="1"/>
  <c r="M229" i="3"/>
  <c r="N229" i="3" s="1"/>
  <c r="M221" i="3"/>
  <c r="N221" i="3" s="1"/>
  <c r="M213" i="3"/>
  <c r="N213" i="3" s="1"/>
  <c r="M205" i="3"/>
  <c r="N205" i="3" s="1"/>
  <c r="M197" i="3"/>
  <c r="N197" i="3" s="1"/>
  <c r="M189" i="3"/>
  <c r="N189" i="3" s="1"/>
  <c r="M181" i="3"/>
  <c r="N181" i="3" s="1"/>
  <c r="M173" i="3"/>
  <c r="N173" i="3" s="1"/>
  <c r="M165" i="3"/>
  <c r="N165" i="3" s="1"/>
  <c r="M157" i="3"/>
  <c r="N157" i="3" s="1"/>
  <c r="M149" i="3"/>
  <c r="N149" i="3" s="1"/>
  <c r="M141" i="3"/>
  <c r="N141" i="3" s="1"/>
  <c r="M133" i="3"/>
  <c r="N133" i="3" s="1"/>
  <c r="M125" i="3"/>
  <c r="N125" i="3" s="1"/>
  <c r="M117" i="3"/>
  <c r="N117" i="3" s="1"/>
  <c r="M109" i="3"/>
  <c r="N109" i="3" s="1"/>
  <c r="M101" i="3"/>
  <c r="N101" i="3" s="1"/>
  <c r="M93" i="3"/>
  <c r="N93" i="3" s="1"/>
  <c r="M85" i="3"/>
  <c r="N85" i="3" s="1"/>
  <c r="M77" i="3"/>
  <c r="N77" i="3" s="1"/>
  <c r="M69" i="3"/>
  <c r="N69" i="3" s="1"/>
  <c r="M61" i="3"/>
  <c r="N61" i="3" s="1"/>
  <c r="M53" i="3"/>
  <c r="N53" i="3" s="1"/>
  <c r="M45" i="3"/>
  <c r="N45" i="3" s="1"/>
  <c r="M37" i="3"/>
  <c r="N37" i="3" s="1"/>
  <c r="M29" i="3"/>
  <c r="N29" i="3" s="1"/>
  <c r="M21" i="3"/>
  <c r="N21" i="3" s="1"/>
  <c r="M13" i="3"/>
  <c r="N13" i="3" s="1"/>
  <c r="M5" i="3"/>
  <c r="N5" i="3" s="1"/>
  <c r="M300" i="3"/>
  <c r="N300" i="3" s="1"/>
  <c r="M292" i="3"/>
  <c r="N292" i="3" s="1"/>
  <c r="M284" i="3"/>
  <c r="N284" i="3" s="1"/>
  <c r="M276" i="3"/>
  <c r="N276" i="3" s="1"/>
  <c r="M268" i="3"/>
  <c r="N268" i="3" s="1"/>
  <c r="M260" i="3"/>
  <c r="N260" i="3" s="1"/>
  <c r="M252" i="3"/>
  <c r="N252" i="3" s="1"/>
  <c r="M244" i="3"/>
  <c r="N244" i="3" s="1"/>
  <c r="M236" i="3"/>
  <c r="N236" i="3" s="1"/>
  <c r="M228" i="3"/>
  <c r="N228" i="3" s="1"/>
  <c r="M220" i="3"/>
  <c r="N220" i="3" s="1"/>
  <c r="M212" i="3"/>
  <c r="N212" i="3" s="1"/>
  <c r="M204" i="3"/>
  <c r="N204" i="3" s="1"/>
  <c r="M196" i="3"/>
  <c r="N196" i="3" s="1"/>
  <c r="M188" i="3"/>
  <c r="N188" i="3" s="1"/>
  <c r="M180" i="3"/>
  <c r="N180" i="3" s="1"/>
  <c r="M172" i="3"/>
  <c r="N172" i="3" s="1"/>
  <c r="M164" i="3"/>
  <c r="N164" i="3" s="1"/>
  <c r="M156" i="3"/>
  <c r="N156" i="3" s="1"/>
  <c r="M148" i="3"/>
  <c r="N148" i="3" s="1"/>
  <c r="M140" i="3"/>
  <c r="N140" i="3" s="1"/>
  <c r="M132" i="3"/>
  <c r="N132" i="3" s="1"/>
  <c r="M124" i="3"/>
  <c r="N124" i="3" s="1"/>
  <c r="M116" i="3"/>
  <c r="N116" i="3" s="1"/>
  <c r="M108" i="3"/>
  <c r="N108" i="3" s="1"/>
  <c r="M100" i="3"/>
  <c r="N100" i="3" s="1"/>
  <c r="M92" i="3"/>
  <c r="N92" i="3" s="1"/>
  <c r="M84" i="3"/>
  <c r="N84" i="3" s="1"/>
  <c r="M76" i="3"/>
  <c r="N76" i="3" s="1"/>
  <c r="M68" i="3"/>
  <c r="N68" i="3" s="1"/>
  <c r="M60" i="3"/>
  <c r="N60" i="3" s="1"/>
  <c r="M52" i="3"/>
  <c r="N52" i="3" s="1"/>
  <c r="M44" i="3"/>
  <c r="N44" i="3" s="1"/>
  <c r="M36" i="3"/>
  <c r="N36" i="3" s="1"/>
  <c r="M28" i="3"/>
  <c r="N28" i="3" s="1"/>
  <c r="M20" i="3"/>
  <c r="N20" i="3" s="1"/>
  <c r="M12" i="3"/>
  <c r="N12" i="3" s="1"/>
  <c r="M4" i="3"/>
  <c r="N4" i="3" s="1"/>
  <c r="M299" i="3"/>
  <c r="N299" i="3" s="1"/>
  <c r="M291" i="3"/>
  <c r="N291" i="3" s="1"/>
  <c r="M283" i="3"/>
  <c r="N283" i="3" s="1"/>
  <c r="M275" i="3"/>
  <c r="N275" i="3" s="1"/>
  <c r="M267" i="3"/>
  <c r="N267" i="3" s="1"/>
  <c r="M259" i="3"/>
  <c r="N259" i="3" s="1"/>
  <c r="M251" i="3"/>
  <c r="N251" i="3" s="1"/>
  <c r="M243" i="3"/>
  <c r="N243" i="3" s="1"/>
  <c r="M235" i="3"/>
  <c r="N235" i="3" s="1"/>
  <c r="M227" i="3"/>
  <c r="N227" i="3" s="1"/>
  <c r="M219" i="3"/>
  <c r="N219" i="3" s="1"/>
  <c r="M211" i="3"/>
  <c r="N211" i="3" s="1"/>
  <c r="M203" i="3"/>
  <c r="N203" i="3" s="1"/>
  <c r="M195" i="3"/>
  <c r="N195" i="3" s="1"/>
  <c r="M187" i="3"/>
  <c r="N187" i="3" s="1"/>
  <c r="M179" i="3"/>
  <c r="N179" i="3" s="1"/>
  <c r="M171" i="3"/>
  <c r="N171" i="3" s="1"/>
  <c r="M163" i="3"/>
  <c r="N163" i="3" s="1"/>
  <c r="M155" i="3"/>
  <c r="N155" i="3" s="1"/>
  <c r="M147" i="3"/>
  <c r="N147" i="3" s="1"/>
  <c r="M139" i="3"/>
  <c r="N139" i="3" s="1"/>
  <c r="M131" i="3"/>
  <c r="N131" i="3" s="1"/>
  <c r="M123" i="3"/>
  <c r="N123" i="3" s="1"/>
  <c r="M115" i="3"/>
  <c r="N115" i="3" s="1"/>
  <c r="M107" i="3"/>
  <c r="N107" i="3" s="1"/>
  <c r="M99" i="3"/>
  <c r="N99" i="3" s="1"/>
  <c r="M91" i="3"/>
  <c r="N91" i="3" s="1"/>
  <c r="M83" i="3"/>
  <c r="N83" i="3" s="1"/>
  <c r="M75" i="3"/>
  <c r="N75" i="3" s="1"/>
  <c r="M67" i="3"/>
  <c r="N67" i="3" s="1"/>
  <c r="M59" i="3"/>
  <c r="N59" i="3" s="1"/>
  <c r="M51" i="3"/>
  <c r="N51" i="3" s="1"/>
  <c r="M43" i="3"/>
  <c r="N43" i="3" s="1"/>
  <c r="M35" i="3"/>
  <c r="N35" i="3" s="1"/>
  <c r="M27" i="3"/>
  <c r="N27" i="3" s="1"/>
  <c r="M19" i="3"/>
  <c r="N19" i="3" s="1"/>
  <c r="M11" i="3"/>
  <c r="N11" i="3" s="1"/>
  <c r="M3" i="3"/>
  <c r="N3" i="3" s="1"/>
  <c r="M298" i="3"/>
  <c r="N298" i="3" s="1"/>
  <c r="M290" i="3"/>
  <c r="N290" i="3" s="1"/>
  <c r="M282" i="3"/>
  <c r="N282" i="3" s="1"/>
  <c r="M274" i="3"/>
  <c r="N274" i="3" s="1"/>
  <c r="M266" i="3"/>
  <c r="N266" i="3" s="1"/>
  <c r="M258" i="3"/>
  <c r="N258" i="3" s="1"/>
  <c r="M250" i="3"/>
  <c r="N250" i="3" s="1"/>
  <c r="M242" i="3"/>
  <c r="N242" i="3" s="1"/>
  <c r="M234" i="3"/>
  <c r="N234" i="3" s="1"/>
  <c r="M226" i="3"/>
  <c r="N226" i="3" s="1"/>
  <c r="M218" i="3"/>
  <c r="N218" i="3" s="1"/>
  <c r="M210" i="3"/>
  <c r="N210" i="3" s="1"/>
  <c r="M202" i="3"/>
  <c r="N202" i="3" s="1"/>
  <c r="M194" i="3"/>
  <c r="N194" i="3" s="1"/>
  <c r="M186" i="3"/>
  <c r="N186" i="3" s="1"/>
  <c r="M178" i="3"/>
  <c r="N178" i="3" s="1"/>
  <c r="M170" i="3"/>
  <c r="N170" i="3" s="1"/>
  <c r="M162" i="3"/>
  <c r="N162" i="3" s="1"/>
  <c r="M154" i="3"/>
  <c r="N154" i="3" s="1"/>
  <c r="M146" i="3"/>
  <c r="N146" i="3" s="1"/>
  <c r="M138" i="3"/>
  <c r="N138" i="3" s="1"/>
  <c r="M130" i="3"/>
  <c r="N130" i="3" s="1"/>
  <c r="M122" i="3"/>
  <c r="N122" i="3" s="1"/>
  <c r="M114" i="3"/>
  <c r="N114" i="3" s="1"/>
  <c r="M106" i="3"/>
  <c r="N106" i="3" s="1"/>
  <c r="M98" i="3"/>
  <c r="N98" i="3" s="1"/>
  <c r="M90" i="3"/>
  <c r="N90" i="3" s="1"/>
  <c r="M82" i="3"/>
  <c r="N82" i="3" s="1"/>
  <c r="M74" i="3"/>
  <c r="N74" i="3" s="1"/>
  <c r="M66" i="3"/>
  <c r="N66" i="3" s="1"/>
  <c r="M58" i="3"/>
  <c r="N58" i="3" s="1"/>
  <c r="M50" i="3"/>
  <c r="N50" i="3" s="1"/>
  <c r="M42" i="3"/>
  <c r="N42" i="3" s="1"/>
  <c r="M34" i="3"/>
  <c r="N34" i="3" s="1"/>
  <c r="M26" i="3"/>
  <c r="N26" i="3" s="1"/>
  <c r="M18" i="3"/>
  <c r="N18" i="3" s="1"/>
  <c r="M10" i="3"/>
  <c r="N10" i="3" s="1"/>
  <c r="M2" i="3"/>
  <c r="M297" i="3"/>
  <c r="N297" i="3" s="1"/>
  <c r="M289" i="3"/>
  <c r="N289" i="3" s="1"/>
  <c r="M281" i="3"/>
  <c r="N281" i="3" s="1"/>
  <c r="M273" i="3"/>
  <c r="N273" i="3" s="1"/>
  <c r="M265" i="3"/>
  <c r="N265" i="3" s="1"/>
  <c r="M257" i="3"/>
  <c r="N257" i="3" s="1"/>
  <c r="M249" i="3"/>
  <c r="N249" i="3" s="1"/>
  <c r="M241" i="3"/>
  <c r="N241" i="3" s="1"/>
  <c r="M233" i="3"/>
  <c r="N233" i="3" s="1"/>
  <c r="M225" i="3"/>
  <c r="N225" i="3" s="1"/>
  <c r="M217" i="3"/>
  <c r="N217" i="3" s="1"/>
  <c r="M209" i="3"/>
  <c r="N209" i="3" s="1"/>
  <c r="M201" i="3"/>
  <c r="N201" i="3" s="1"/>
  <c r="M193" i="3"/>
  <c r="N193" i="3" s="1"/>
  <c r="M185" i="3"/>
  <c r="N185" i="3" s="1"/>
  <c r="M177" i="3"/>
  <c r="N177" i="3" s="1"/>
  <c r="M169" i="3"/>
  <c r="N169" i="3" s="1"/>
  <c r="M161" i="3"/>
  <c r="N161" i="3" s="1"/>
  <c r="M153" i="3"/>
  <c r="N153" i="3" s="1"/>
  <c r="M145" i="3"/>
  <c r="N145" i="3" s="1"/>
  <c r="M137" i="3"/>
  <c r="N137" i="3" s="1"/>
  <c r="M129" i="3"/>
  <c r="N129" i="3" s="1"/>
  <c r="M121" i="3"/>
  <c r="N121" i="3" s="1"/>
  <c r="M113" i="3"/>
  <c r="N113" i="3" s="1"/>
  <c r="M105" i="3"/>
  <c r="N105" i="3" s="1"/>
  <c r="M97" i="3"/>
  <c r="N97" i="3" s="1"/>
  <c r="M89" i="3"/>
  <c r="N89" i="3" s="1"/>
  <c r="M81" i="3"/>
  <c r="N81" i="3" s="1"/>
  <c r="M73" i="3"/>
  <c r="N73" i="3" s="1"/>
  <c r="M65" i="3"/>
  <c r="N65" i="3" s="1"/>
  <c r="M57" i="3"/>
  <c r="N57" i="3" s="1"/>
  <c r="M49" i="3"/>
  <c r="N49" i="3" s="1"/>
  <c r="M41" i="3"/>
  <c r="N41" i="3" s="1"/>
  <c r="M33" i="3"/>
  <c r="N33" i="3" s="1"/>
  <c r="M25" i="3"/>
  <c r="N25" i="3" s="1"/>
  <c r="M17" i="3"/>
  <c r="N17" i="3" s="1"/>
  <c r="M9" i="3"/>
  <c r="N9" i="3" s="1"/>
  <c r="M296" i="3"/>
  <c r="N296" i="3" s="1"/>
  <c r="M288" i="3"/>
  <c r="N288" i="3" s="1"/>
  <c r="M280" i="3"/>
  <c r="N280" i="3" s="1"/>
  <c r="M272" i="3"/>
  <c r="N272" i="3" s="1"/>
  <c r="M264" i="3"/>
  <c r="N264" i="3" s="1"/>
  <c r="M256" i="3"/>
  <c r="N256" i="3" s="1"/>
  <c r="M248" i="3"/>
  <c r="N248" i="3" s="1"/>
  <c r="M240" i="3"/>
  <c r="N240" i="3" s="1"/>
  <c r="M232" i="3"/>
  <c r="N232" i="3" s="1"/>
  <c r="M224" i="3"/>
  <c r="N224" i="3" s="1"/>
  <c r="M216" i="3"/>
  <c r="N216" i="3" s="1"/>
  <c r="M208" i="3"/>
  <c r="N208" i="3" s="1"/>
  <c r="M200" i="3"/>
  <c r="N200" i="3" s="1"/>
  <c r="M192" i="3"/>
  <c r="N192" i="3" s="1"/>
  <c r="M184" i="3"/>
  <c r="N184" i="3" s="1"/>
  <c r="M176" i="3"/>
  <c r="N176" i="3" s="1"/>
  <c r="M168" i="3"/>
  <c r="N168" i="3" s="1"/>
  <c r="M160" i="3"/>
  <c r="N160" i="3" s="1"/>
  <c r="M152" i="3"/>
  <c r="N152" i="3" s="1"/>
  <c r="M144" i="3"/>
  <c r="N144" i="3" s="1"/>
  <c r="M136" i="3"/>
  <c r="N136" i="3" s="1"/>
  <c r="M128" i="3"/>
  <c r="N128" i="3" s="1"/>
  <c r="M120" i="3"/>
  <c r="N120" i="3" s="1"/>
  <c r="M112" i="3"/>
  <c r="N112" i="3" s="1"/>
  <c r="M104" i="3"/>
  <c r="N104" i="3" s="1"/>
  <c r="M96" i="3"/>
  <c r="N96" i="3" s="1"/>
  <c r="M88" i="3"/>
  <c r="N88" i="3" s="1"/>
  <c r="M80" i="3"/>
  <c r="N80" i="3" s="1"/>
  <c r="M72" i="3"/>
  <c r="N72" i="3" s="1"/>
  <c r="M64" i="3"/>
  <c r="N64" i="3" s="1"/>
  <c r="M56" i="3"/>
  <c r="N56" i="3" s="1"/>
  <c r="M48" i="3"/>
  <c r="N48" i="3" s="1"/>
  <c r="M40" i="3"/>
  <c r="N40" i="3" s="1"/>
  <c r="M32" i="3"/>
  <c r="N32" i="3" s="1"/>
  <c r="M24" i="3"/>
  <c r="N24" i="3" s="1"/>
  <c r="M16" i="3"/>
  <c r="N16" i="3" s="1"/>
  <c r="M8" i="3"/>
  <c r="N8" i="3" s="1"/>
  <c r="M303" i="3"/>
  <c r="N303" i="3" s="1"/>
  <c r="M295" i="3"/>
  <c r="N295" i="3" s="1"/>
  <c r="M287" i="3"/>
  <c r="N287" i="3" s="1"/>
  <c r="M279" i="3"/>
  <c r="N279" i="3" s="1"/>
  <c r="M271" i="3"/>
  <c r="N271" i="3" s="1"/>
  <c r="M263" i="3"/>
  <c r="N263" i="3" s="1"/>
  <c r="M255" i="3"/>
  <c r="N255" i="3" s="1"/>
  <c r="M247" i="3"/>
  <c r="N247" i="3" s="1"/>
  <c r="M239" i="3"/>
  <c r="N239" i="3" s="1"/>
  <c r="M231" i="3"/>
  <c r="N231" i="3" s="1"/>
  <c r="M223" i="3"/>
  <c r="N223" i="3" s="1"/>
  <c r="M215" i="3"/>
  <c r="N215" i="3" s="1"/>
  <c r="M207" i="3"/>
  <c r="N207" i="3" s="1"/>
  <c r="M199" i="3"/>
  <c r="N199" i="3" s="1"/>
  <c r="M191" i="3"/>
  <c r="N191" i="3" s="1"/>
  <c r="M183" i="3"/>
  <c r="N183" i="3" s="1"/>
  <c r="M175" i="3"/>
  <c r="N175" i="3" s="1"/>
  <c r="M167" i="3"/>
  <c r="N167" i="3" s="1"/>
  <c r="M159" i="3"/>
  <c r="N159" i="3" s="1"/>
  <c r="M151" i="3"/>
  <c r="N151" i="3" s="1"/>
  <c r="M143" i="3"/>
  <c r="N143" i="3" s="1"/>
  <c r="M135" i="3"/>
  <c r="N135" i="3" s="1"/>
  <c r="M127" i="3"/>
  <c r="N127" i="3" s="1"/>
  <c r="M119" i="3"/>
  <c r="N119" i="3" s="1"/>
  <c r="M111" i="3"/>
  <c r="N111" i="3" s="1"/>
  <c r="M103" i="3"/>
  <c r="N103" i="3" s="1"/>
  <c r="M95" i="3"/>
  <c r="N95" i="3" s="1"/>
  <c r="M87" i="3"/>
  <c r="N87" i="3" s="1"/>
  <c r="M79" i="3"/>
  <c r="N79" i="3" s="1"/>
  <c r="M71" i="3"/>
  <c r="N71" i="3" s="1"/>
  <c r="M63" i="3"/>
  <c r="N63" i="3" s="1"/>
  <c r="M55" i="3"/>
  <c r="N55" i="3" s="1"/>
  <c r="M47" i="3"/>
  <c r="N47" i="3" s="1"/>
  <c r="M39" i="3"/>
  <c r="N39" i="3" s="1"/>
  <c r="M31" i="3"/>
  <c r="N31" i="3" s="1"/>
  <c r="M23" i="3"/>
  <c r="N23" i="3" s="1"/>
  <c r="M15" i="3"/>
  <c r="N15" i="3" s="1"/>
  <c r="M7" i="3"/>
  <c r="N7" i="3" s="1"/>
  <c r="M102" i="3"/>
  <c r="N102" i="3" s="1"/>
  <c r="M286" i="3"/>
  <c r="N286" i="3" s="1"/>
  <c r="M222" i="3"/>
  <c r="N222" i="3" s="1"/>
  <c r="M158" i="3"/>
  <c r="N158" i="3" s="1"/>
  <c r="M94" i="3"/>
  <c r="N94" i="3" s="1"/>
  <c r="M30" i="3"/>
  <c r="N30" i="3" s="1"/>
  <c r="M278" i="3"/>
  <c r="N278" i="3" s="1"/>
  <c r="M214" i="3"/>
  <c r="N214" i="3" s="1"/>
  <c r="M150" i="3"/>
  <c r="N150" i="3" s="1"/>
  <c r="M86" i="3"/>
  <c r="N86" i="3" s="1"/>
  <c r="M22" i="3"/>
  <c r="N22" i="3" s="1"/>
  <c r="M270" i="3"/>
  <c r="N270" i="3" s="1"/>
  <c r="M206" i="3"/>
  <c r="N206" i="3" s="1"/>
  <c r="M142" i="3"/>
  <c r="N142" i="3" s="1"/>
  <c r="M78" i="3"/>
  <c r="N78" i="3" s="1"/>
  <c r="M14" i="3"/>
  <c r="N14" i="3" s="1"/>
  <c r="M262" i="3"/>
  <c r="N262" i="3" s="1"/>
  <c r="M198" i="3"/>
  <c r="N198" i="3" s="1"/>
  <c r="M134" i="3"/>
  <c r="N134" i="3" s="1"/>
  <c r="M70" i="3"/>
  <c r="N70" i="3" s="1"/>
  <c r="M6" i="3"/>
  <c r="N6" i="3" s="1"/>
  <c r="M254" i="3"/>
  <c r="N254" i="3" s="1"/>
  <c r="M190" i="3"/>
  <c r="N190" i="3" s="1"/>
  <c r="M126" i="3"/>
  <c r="N126" i="3" s="1"/>
  <c r="M62" i="3"/>
  <c r="N62" i="3" s="1"/>
  <c r="M246" i="3"/>
  <c r="N246" i="3" s="1"/>
  <c r="M182" i="3"/>
  <c r="N182" i="3" s="1"/>
  <c r="M118" i="3"/>
  <c r="N118" i="3" s="1"/>
  <c r="M54" i="3"/>
  <c r="N54" i="3" s="1"/>
  <c r="M302" i="3"/>
  <c r="N302" i="3" s="1"/>
  <c r="M238" i="3"/>
  <c r="N238" i="3" s="1"/>
  <c r="M174" i="3"/>
  <c r="N174" i="3" s="1"/>
  <c r="M110" i="3"/>
  <c r="N110" i="3" s="1"/>
  <c r="M46" i="3"/>
  <c r="N46" i="3" s="1"/>
  <c r="M294" i="3"/>
  <c r="N294" i="3" s="1"/>
  <c r="M230" i="3"/>
  <c r="N230" i="3" s="1"/>
  <c r="M166" i="3"/>
  <c r="N166" i="3" s="1"/>
  <c r="M38" i="3"/>
  <c r="N38" i="3" s="1"/>
  <c r="X15" i="4"/>
  <c r="U48" i="4"/>
  <c r="T7" i="3" l="1"/>
  <c r="U7" i="3" s="1"/>
  <c r="N2" i="3"/>
  <c r="T8" i="3"/>
  <c r="U8" i="3" s="1"/>
  <c r="T9" i="3"/>
  <c r="U9" i="3" s="1"/>
  <c r="T6" i="3"/>
  <c r="U6" i="3" s="1"/>
  <c r="T10" i="3"/>
  <c r="U10" i="3" s="1"/>
  <c r="T3" i="3"/>
  <c r="U3" i="3" s="1"/>
  <c r="T11" i="3"/>
  <c r="U11" i="3" s="1"/>
  <c r="T4" i="3"/>
  <c r="U4" i="3" s="1"/>
  <c r="T2" i="3"/>
  <c r="U2" i="3" s="1"/>
  <c r="T5" i="3"/>
  <c r="U5" i="3" s="1"/>
  <c r="C9" i="2"/>
  <c r="AL27" i="2"/>
  <c r="AO27" i="2"/>
  <c r="AR27" i="2"/>
  <c r="AL29" i="2"/>
  <c r="AU29" i="2"/>
  <c r="AL31" i="2"/>
  <c r="AR31" i="2"/>
  <c r="AL33" i="2"/>
  <c r="AU33" i="2"/>
  <c r="AL35" i="2"/>
  <c r="AR35" i="2"/>
  <c r="AU35" i="2"/>
  <c r="AL37" i="2"/>
  <c r="AU37" i="2"/>
  <c r="AU25" i="2"/>
  <c r="AR25" i="2"/>
  <c r="AO25" i="2"/>
  <c r="AL25" i="2"/>
  <c r="AI27" i="2"/>
  <c r="AI29" i="2"/>
  <c r="AI31" i="2"/>
  <c r="AI33" i="2"/>
  <c r="AI35" i="2"/>
  <c r="AI37" i="2"/>
  <c r="AI25" i="2"/>
  <c r="AC27" i="2"/>
  <c r="AC29" i="2"/>
  <c r="AC37" i="2"/>
  <c r="X25" i="2"/>
  <c r="AU27" i="2"/>
  <c r="AU31" i="2"/>
  <c r="AR29" i="2"/>
  <c r="AR33" i="2"/>
  <c r="AR37" i="2"/>
  <c r="AO29" i="2"/>
  <c r="AO31" i="2"/>
  <c r="AO33" i="2"/>
  <c r="AO35" i="2"/>
  <c r="AO37" i="2"/>
  <c r="AC31" i="2"/>
  <c r="AC33" i="2"/>
  <c r="AC35" i="2"/>
  <c r="AC25" i="2"/>
  <c r="X27" i="2"/>
  <c r="X29" i="2"/>
  <c r="X31" i="2"/>
  <c r="X33" i="2"/>
  <c r="X35" i="2"/>
  <c r="X37" i="2"/>
  <c r="AM48" i="2"/>
  <c r="AR12" i="2"/>
  <c r="AR10" i="2"/>
  <c r="K1" i="3" l="1"/>
  <c r="AP2" i="2"/>
  <c r="X15" i="2"/>
  <c r="U48" i="2"/>
  <c r="K9" i="3" l="1"/>
  <c r="L9" i="3" s="1"/>
  <c r="K17" i="3"/>
  <c r="L17" i="3" s="1"/>
  <c r="K25" i="3"/>
  <c r="L25" i="3" s="1"/>
  <c r="K33" i="3"/>
  <c r="L33" i="3" s="1"/>
  <c r="K41" i="3"/>
  <c r="L41" i="3" s="1"/>
  <c r="K49" i="3"/>
  <c r="L49" i="3" s="1"/>
  <c r="K57" i="3"/>
  <c r="L57" i="3" s="1"/>
  <c r="K65" i="3"/>
  <c r="L65" i="3" s="1"/>
  <c r="K73" i="3"/>
  <c r="L73" i="3" s="1"/>
  <c r="K81" i="3"/>
  <c r="L81" i="3" s="1"/>
  <c r="K89" i="3"/>
  <c r="L89" i="3" s="1"/>
  <c r="K97" i="3"/>
  <c r="L97" i="3" s="1"/>
  <c r="K105" i="3"/>
  <c r="L105" i="3" s="1"/>
  <c r="K113" i="3"/>
  <c r="L113" i="3" s="1"/>
  <c r="K121" i="3"/>
  <c r="L121" i="3" s="1"/>
  <c r="K129" i="3"/>
  <c r="L129" i="3" s="1"/>
  <c r="K137" i="3"/>
  <c r="L137" i="3" s="1"/>
  <c r="K145" i="3"/>
  <c r="L145" i="3" s="1"/>
  <c r="K153" i="3"/>
  <c r="L153" i="3" s="1"/>
  <c r="K161" i="3"/>
  <c r="L161" i="3" s="1"/>
  <c r="K169" i="3"/>
  <c r="L169" i="3" s="1"/>
  <c r="K177" i="3"/>
  <c r="L177" i="3" s="1"/>
  <c r="K185" i="3"/>
  <c r="L185" i="3" s="1"/>
  <c r="K193" i="3"/>
  <c r="L193" i="3" s="1"/>
  <c r="K201" i="3"/>
  <c r="L201" i="3" s="1"/>
  <c r="K209" i="3"/>
  <c r="L209" i="3" s="1"/>
  <c r="K217" i="3"/>
  <c r="L217" i="3" s="1"/>
  <c r="K225" i="3"/>
  <c r="L225" i="3" s="1"/>
  <c r="K233" i="3"/>
  <c r="L233" i="3" s="1"/>
  <c r="K10" i="3"/>
  <c r="L10" i="3" s="1"/>
  <c r="K18" i="3"/>
  <c r="L18" i="3" s="1"/>
  <c r="K26" i="3"/>
  <c r="L26" i="3" s="1"/>
  <c r="K34" i="3"/>
  <c r="L34" i="3" s="1"/>
  <c r="K42" i="3"/>
  <c r="L42" i="3" s="1"/>
  <c r="K50" i="3"/>
  <c r="L50" i="3" s="1"/>
  <c r="K58" i="3"/>
  <c r="L58" i="3" s="1"/>
  <c r="K66" i="3"/>
  <c r="L66" i="3" s="1"/>
  <c r="K74" i="3"/>
  <c r="L74" i="3" s="1"/>
  <c r="K82" i="3"/>
  <c r="L82" i="3" s="1"/>
  <c r="K90" i="3"/>
  <c r="L90" i="3" s="1"/>
  <c r="K98" i="3"/>
  <c r="L98" i="3" s="1"/>
  <c r="K106" i="3"/>
  <c r="L106" i="3" s="1"/>
  <c r="K114" i="3"/>
  <c r="L114" i="3" s="1"/>
  <c r="K122" i="3"/>
  <c r="L122" i="3" s="1"/>
  <c r="K130" i="3"/>
  <c r="L130" i="3" s="1"/>
  <c r="K138" i="3"/>
  <c r="L138" i="3" s="1"/>
  <c r="K146" i="3"/>
  <c r="L146" i="3" s="1"/>
  <c r="K154" i="3"/>
  <c r="L154" i="3" s="1"/>
  <c r="K162" i="3"/>
  <c r="L162" i="3" s="1"/>
  <c r="K3" i="3"/>
  <c r="L3" i="3" s="1"/>
  <c r="K11" i="3"/>
  <c r="L11" i="3" s="1"/>
  <c r="K19" i="3"/>
  <c r="L19" i="3" s="1"/>
  <c r="K27" i="3"/>
  <c r="L27" i="3" s="1"/>
  <c r="K35" i="3"/>
  <c r="L35" i="3" s="1"/>
  <c r="K43" i="3"/>
  <c r="L43" i="3" s="1"/>
  <c r="K51" i="3"/>
  <c r="L51" i="3" s="1"/>
  <c r="K59" i="3"/>
  <c r="L59" i="3" s="1"/>
  <c r="K67" i="3"/>
  <c r="L67" i="3" s="1"/>
  <c r="K75" i="3"/>
  <c r="L75" i="3" s="1"/>
  <c r="K83" i="3"/>
  <c r="L83" i="3" s="1"/>
  <c r="K91" i="3"/>
  <c r="L91" i="3" s="1"/>
  <c r="K99" i="3"/>
  <c r="L99" i="3" s="1"/>
  <c r="K107" i="3"/>
  <c r="L107" i="3" s="1"/>
  <c r="K115" i="3"/>
  <c r="L115" i="3" s="1"/>
  <c r="K123" i="3"/>
  <c r="L123" i="3" s="1"/>
  <c r="K131" i="3"/>
  <c r="L131" i="3" s="1"/>
  <c r="K139" i="3"/>
  <c r="L139" i="3" s="1"/>
  <c r="K147" i="3"/>
  <c r="L147" i="3" s="1"/>
  <c r="K155" i="3"/>
  <c r="L155" i="3" s="1"/>
  <c r="K163" i="3"/>
  <c r="L163" i="3" s="1"/>
  <c r="K4" i="3"/>
  <c r="L4" i="3" s="1"/>
  <c r="K12" i="3"/>
  <c r="L12" i="3" s="1"/>
  <c r="K20" i="3"/>
  <c r="L20" i="3" s="1"/>
  <c r="K28" i="3"/>
  <c r="L28" i="3" s="1"/>
  <c r="K36" i="3"/>
  <c r="L36" i="3" s="1"/>
  <c r="K44" i="3"/>
  <c r="L44" i="3" s="1"/>
  <c r="K52" i="3"/>
  <c r="L52" i="3" s="1"/>
  <c r="K60" i="3"/>
  <c r="L60" i="3" s="1"/>
  <c r="K68" i="3"/>
  <c r="L68" i="3" s="1"/>
  <c r="K76" i="3"/>
  <c r="L76" i="3" s="1"/>
  <c r="K84" i="3"/>
  <c r="L84" i="3" s="1"/>
  <c r="K92" i="3"/>
  <c r="L92" i="3" s="1"/>
  <c r="K100" i="3"/>
  <c r="L100" i="3" s="1"/>
  <c r="K108" i="3"/>
  <c r="L108" i="3" s="1"/>
  <c r="K116" i="3"/>
  <c r="L116" i="3" s="1"/>
  <c r="K124" i="3"/>
  <c r="L124" i="3" s="1"/>
  <c r="K132" i="3"/>
  <c r="L132" i="3" s="1"/>
  <c r="K140" i="3"/>
  <c r="L140" i="3" s="1"/>
  <c r="K148" i="3"/>
  <c r="L148" i="3" s="1"/>
  <c r="K156" i="3"/>
  <c r="L156" i="3" s="1"/>
  <c r="K164" i="3"/>
  <c r="L164" i="3" s="1"/>
  <c r="K5" i="3"/>
  <c r="L5" i="3" s="1"/>
  <c r="K13" i="3"/>
  <c r="L13" i="3" s="1"/>
  <c r="K21" i="3"/>
  <c r="L21" i="3" s="1"/>
  <c r="K29" i="3"/>
  <c r="L29" i="3" s="1"/>
  <c r="K37" i="3"/>
  <c r="L37" i="3" s="1"/>
  <c r="K45" i="3"/>
  <c r="L45" i="3" s="1"/>
  <c r="K53" i="3"/>
  <c r="L53" i="3" s="1"/>
  <c r="K61" i="3"/>
  <c r="L61" i="3" s="1"/>
  <c r="K69" i="3"/>
  <c r="L69" i="3" s="1"/>
  <c r="K77" i="3"/>
  <c r="L77" i="3" s="1"/>
  <c r="K85" i="3"/>
  <c r="L85" i="3" s="1"/>
  <c r="K93" i="3"/>
  <c r="L93" i="3" s="1"/>
  <c r="K101" i="3"/>
  <c r="L101" i="3" s="1"/>
  <c r="K109" i="3"/>
  <c r="L109" i="3" s="1"/>
  <c r="K117" i="3"/>
  <c r="L117" i="3" s="1"/>
  <c r="K125" i="3"/>
  <c r="L125" i="3" s="1"/>
  <c r="K133" i="3"/>
  <c r="L133" i="3" s="1"/>
  <c r="K141" i="3"/>
  <c r="L141" i="3" s="1"/>
  <c r="K149" i="3"/>
  <c r="L149" i="3" s="1"/>
  <c r="K157" i="3"/>
  <c r="L157" i="3" s="1"/>
  <c r="K165" i="3"/>
  <c r="L165" i="3" s="1"/>
  <c r="K6" i="3"/>
  <c r="L6" i="3" s="1"/>
  <c r="K14" i="3"/>
  <c r="L14" i="3" s="1"/>
  <c r="K22" i="3"/>
  <c r="L22" i="3" s="1"/>
  <c r="K30" i="3"/>
  <c r="L30" i="3" s="1"/>
  <c r="K38" i="3"/>
  <c r="L38" i="3" s="1"/>
  <c r="K46" i="3"/>
  <c r="L46" i="3" s="1"/>
  <c r="K54" i="3"/>
  <c r="L54" i="3" s="1"/>
  <c r="K62" i="3"/>
  <c r="L62" i="3" s="1"/>
  <c r="K70" i="3"/>
  <c r="L70" i="3" s="1"/>
  <c r="K78" i="3"/>
  <c r="L78" i="3" s="1"/>
  <c r="K86" i="3"/>
  <c r="L86" i="3" s="1"/>
  <c r="K94" i="3"/>
  <c r="L94" i="3" s="1"/>
  <c r="K102" i="3"/>
  <c r="L102" i="3" s="1"/>
  <c r="K110" i="3"/>
  <c r="L110" i="3" s="1"/>
  <c r="K118" i="3"/>
  <c r="L118" i="3" s="1"/>
  <c r="K126" i="3"/>
  <c r="L126" i="3" s="1"/>
  <c r="K134" i="3"/>
  <c r="L134" i="3" s="1"/>
  <c r="K142" i="3"/>
  <c r="L142" i="3" s="1"/>
  <c r="K150" i="3"/>
  <c r="L150" i="3" s="1"/>
  <c r="K158" i="3"/>
  <c r="L158" i="3" s="1"/>
  <c r="K166" i="3"/>
  <c r="L166" i="3" s="1"/>
  <c r="K174" i="3"/>
  <c r="L174" i="3" s="1"/>
  <c r="K182" i="3"/>
  <c r="L182" i="3" s="1"/>
  <c r="K190" i="3"/>
  <c r="L190" i="3" s="1"/>
  <c r="K198" i="3"/>
  <c r="L198" i="3" s="1"/>
  <c r="K206" i="3"/>
  <c r="L206" i="3" s="1"/>
  <c r="K214" i="3"/>
  <c r="L214" i="3" s="1"/>
  <c r="K222" i="3"/>
  <c r="L222" i="3" s="1"/>
  <c r="K230" i="3"/>
  <c r="L230" i="3" s="1"/>
  <c r="K238" i="3"/>
  <c r="L238" i="3" s="1"/>
  <c r="K246" i="3"/>
  <c r="L246" i="3" s="1"/>
  <c r="K7" i="3"/>
  <c r="L7" i="3" s="1"/>
  <c r="K15" i="3"/>
  <c r="L15" i="3" s="1"/>
  <c r="K23" i="3"/>
  <c r="L23" i="3" s="1"/>
  <c r="K31" i="3"/>
  <c r="L31" i="3" s="1"/>
  <c r="K39" i="3"/>
  <c r="L39" i="3" s="1"/>
  <c r="K47" i="3"/>
  <c r="L47" i="3" s="1"/>
  <c r="K55" i="3"/>
  <c r="L55" i="3" s="1"/>
  <c r="K63" i="3"/>
  <c r="L63" i="3" s="1"/>
  <c r="K71" i="3"/>
  <c r="L71" i="3" s="1"/>
  <c r="K79" i="3"/>
  <c r="L79" i="3" s="1"/>
  <c r="K87" i="3"/>
  <c r="L87" i="3" s="1"/>
  <c r="K95" i="3"/>
  <c r="L95" i="3" s="1"/>
  <c r="K103" i="3"/>
  <c r="L103" i="3" s="1"/>
  <c r="K111" i="3"/>
  <c r="L111" i="3" s="1"/>
  <c r="K119" i="3"/>
  <c r="L119" i="3" s="1"/>
  <c r="K127" i="3"/>
  <c r="L127" i="3" s="1"/>
  <c r="K135" i="3"/>
  <c r="L135" i="3" s="1"/>
  <c r="K143" i="3"/>
  <c r="L143" i="3" s="1"/>
  <c r="K151" i="3"/>
  <c r="L151" i="3" s="1"/>
  <c r="K159" i="3"/>
  <c r="L159" i="3" s="1"/>
  <c r="K167" i="3"/>
  <c r="L167" i="3" s="1"/>
  <c r="K175" i="3"/>
  <c r="L175" i="3" s="1"/>
  <c r="K183" i="3"/>
  <c r="L183" i="3" s="1"/>
  <c r="K191" i="3"/>
  <c r="L191" i="3" s="1"/>
  <c r="K199" i="3"/>
  <c r="L199" i="3" s="1"/>
  <c r="K207" i="3"/>
  <c r="L207" i="3" s="1"/>
  <c r="K215" i="3"/>
  <c r="L215" i="3" s="1"/>
  <c r="K223" i="3"/>
  <c r="L223" i="3" s="1"/>
  <c r="K231" i="3"/>
  <c r="L231" i="3" s="1"/>
  <c r="K239" i="3"/>
  <c r="L239" i="3" s="1"/>
  <c r="K247" i="3"/>
  <c r="L247" i="3" s="1"/>
  <c r="K255" i="3"/>
  <c r="L255" i="3" s="1"/>
  <c r="K263" i="3"/>
  <c r="L263" i="3" s="1"/>
  <c r="K271" i="3"/>
  <c r="L271" i="3" s="1"/>
  <c r="K279" i="3"/>
  <c r="L279" i="3" s="1"/>
  <c r="K287" i="3"/>
  <c r="L287" i="3" s="1"/>
  <c r="K295" i="3"/>
  <c r="L295" i="3" s="1"/>
  <c r="K303" i="3"/>
  <c r="L303" i="3" s="1"/>
  <c r="K64" i="3"/>
  <c r="L64" i="3" s="1"/>
  <c r="K128" i="3"/>
  <c r="L128" i="3" s="1"/>
  <c r="K172" i="3"/>
  <c r="L172" i="3" s="1"/>
  <c r="K186" i="3"/>
  <c r="L186" i="3" s="1"/>
  <c r="K197" i="3"/>
  <c r="L197" i="3" s="1"/>
  <c r="K211" i="3"/>
  <c r="L211" i="3" s="1"/>
  <c r="K224" i="3"/>
  <c r="L224" i="3" s="1"/>
  <c r="K236" i="3"/>
  <c r="L236" i="3" s="1"/>
  <c r="K248" i="3"/>
  <c r="L248" i="3" s="1"/>
  <c r="K257" i="3"/>
  <c r="L257" i="3" s="1"/>
  <c r="K266" i="3"/>
  <c r="L266" i="3" s="1"/>
  <c r="K275" i="3"/>
  <c r="L275" i="3" s="1"/>
  <c r="K284" i="3"/>
  <c r="L284" i="3" s="1"/>
  <c r="K293" i="3"/>
  <c r="L293" i="3" s="1"/>
  <c r="K302" i="3"/>
  <c r="L302" i="3" s="1"/>
  <c r="K8" i="3"/>
  <c r="L8" i="3" s="1"/>
  <c r="K72" i="3"/>
  <c r="L72" i="3" s="1"/>
  <c r="K136" i="3"/>
  <c r="L136" i="3" s="1"/>
  <c r="K173" i="3"/>
  <c r="L173" i="3" s="1"/>
  <c r="K187" i="3"/>
  <c r="L187" i="3" s="1"/>
  <c r="K200" i="3"/>
  <c r="L200" i="3" s="1"/>
  <c r="K212" i="3"/>
  <c r="L212" i="3" s="1"/>
  <c r="K226" i="3"/>
  <c r="L226" i="3" s="1"/>
  <c r="K237" i="3"/>
  <c r="L237" i="3" s="1"/>
  <c r="K249" i="3"/>
  <c r="L249" i="3" s="1"/>
  <c r="K258" i="3"/>
  <c r="L258" i="3" s="1"/>
  <c r="K267" i="3"/>
  <c r="L267" i="3" s="1"/>
  <c r="K276" i="3"/>
  <c r="L276" i="3" s="1"/>
  <c r="K285" i="3"/>
  <c r="L285" i="3" s="1"/>
  <c r="K294" i="3"/>
  <c r="L294" i="3" s="1"/>
  <c r="K2" i="3"/>
  <c r="K192" i="3"/>
  <c r="L192" i="3" s="1"/>
  <c r="K229" i="3"/>
  <c r="L229" i="3" s="1"/>
  <c r="K270" i="3"/>
  <c r="L270" i="3" s="1"/>
  <c r="K289" i="3"/>
  <c r="L289" i="3" s="1"/>
  <c r="K274" i="3"/>
  <c r="L274" i="3" s="1"/>
  <c r="K16" i="3"/>
  <c r="L16" i="3" s="1"/>
  <c r="K80" i="3"/>
  <c r="L80" i="3" s="1"/>
  <c r="K144" i="3"/>
  <c r="L144" i="3" s="1"/>
  <c r="K176" i="3"/>
  <c r="L176" i="3" s="1"/>
  <c r="K188" i="3"/>
  <c r="L188" i="3" s="1"/>
  <c r="K202" i="3"/>
  <c r="L202" i="3" s="1"/>
  <c r="K213" i="3"/>
  <c r="L213" i="3" s="1"/>
  <c r="K227" i="3"/>
  <c r="L227" i="3" s="1"/>
  <c r="K240" i="3"/>
  <c r="L240" i="3" s="1"/>
  <c r="K250" i="3"/>
  <c r="L250" i="3" s="1"/>
  <c r="K259" i="3"/>
  <c r="L259" i="3" s="1"/>
  <c r="K268" i="3"/>
  <c r="L268" i="3" s="1"/>
  <c r="K277" i="3"/>
  <c r="L277" i="3" s="1"/>
  <c r="K286" i="3"/>
  <c r="L286" i="3" s="1"/>
  <c r="K296" i="3"/>
  <c r="L296" i="3" s="1"/>
  <c r="K24" i="3"/>
  <c r="L24" i="3" s="1"/>
  <c r="K88" i="3"/>
  <c r="L88" i="3" s="1"/>
  <c r="K152" i="3"/>
  <c r="L152" i="3" s="1"/>
  <c r="K178" i="3"/>
  <c r="L178" i="3" s="1"/>
  <c r="K189" i="3"/>
  <c r="L189" i="3" s="1"/>
  <c r="K203" i="3"/>
  <c r="L203" i="3" s="1"/>
  <c r="K216" i="3"/>
  <c r="L216" i="3" s="1"/>
  <c r="K228" i="3"/>
  <c r="L228" i="3" s="1"/>
  <c r="K241" i="3"/>
  <c r="L241" i="3" s="1"/>
  <c r="K251" i="3"/>
  <c r="L251" i="3" s="1"/>
  <c r="K260" i="3"/>
  <c r="L260" i="3" s="1"/>
  <c r="K269" i="3"/>
  <c r="L269" i="3" s="1"/>
  <c r="K278" i="3"/>
  <c r="L278" i="3" s="1"/>
  <c r="K288" i="3"/>
  <c r="L288" i="3" s="1"/>
  <c r="K297" i="3"/>
  <c r="L297" i="3" s="1"/>
  <c r="K32" i="3"/>
  <c r="L32" i="3" s="1"/>
  <c r="K96" i="3"/>
  <c r="L96" i="3" s="1"/>
  <c r="K160" i="3"/>
  <c r="L160" i="3" s="1"/>
  <c r="K179" i="3"/>
  <c r="L179" i="3" s="1"/>
  <c r="K204" i="3"/>
  <c r="L204" i="3" s="1"/>
  <c r="K218" i="3"/>
  <c r="L218" i="3" s="1"/>
  <c r="K242" i="3"/>
  <c r="L242" i="3" s="1"/>
  <c r="K252" i="3"/>
  <c r="L252" i="3" s="1"/>
  <c r="K261" i="3"/>
  <c r="L261" i="3" s="1"/>
  <c r="K280" i="3"/>
  <c r="L280" i="3" s="1"/>
  <c r="K298" i="3"/>
  <c r="L298" i="3" s="1"/>
  <c r="K292" i="3"/>
  <c r="L292" i="3" s="1"/>
  <c r="K40" i="3"/>
  <c r="L40" i="3" s="1"/>
  <c r="K104" i="3"/>
  <c r="L104" i="3" s="1"/>
  <c r="K168" i="3"/>
  <c r="L168" i="3" s="1"/>
  <c r="K180" i="3"/>
  <c r="L180" i="3" s="1"/>
  <c r="K194" i="3"/>
  <c r="L194" i="3" s="1"/>
  <c r="K205" i="3"/>
  <c r="L205" i="3" s="1"/>
  <c r="K219" i="3"/>
  <c r="L219" i="3" s="1"/>
  <c r="K232" i="3"/>
  <c r="L232" i="3" s="1"/>
  <c r="K243" i="3"/>
  <c r="L243" i="3" s="1"/>
  <c r="K253" i="3"/>
  <c r="L253" i="3" s="1"/>
  <c r="K262" i="3"/>
  <c r="L262" i="3" s="1"/>
  <c r="K272" i="3"/>
  <c r="L272" i="3" s="1"/>
  <c r="K281" i="3"/>
  <c r="L281" i="3" s="1"/>
  <c r="K290" i="3"/>
  <c r="L290" i="3" s="1"/>
  <c r="K299" i="3"/>
  <c r="L299" i="3" s="1"/>
  <c r="K48" i="3"/>
  <c r="L48" i="3" s="1"/>
  <c r="K112" i="3"/>
  <c r="L112" i="3" s="1"/>
  <c r="K170" i="3"/>
  <c r="L170" i="3" s="1"/>
  <c r="K181" i="3"/>
  <c r="L181" i="3" s="1"/>
  <c r="K208" i="3"/>
  <c r="L208" i="3" s="1"/>
  <c r="K220" i="3"/>
  <c r="L220" i="3" s="1"/>
  <c r="K234" i="3"/>
  <c r="L234" i="3" s="1"/>
  <c r="K244" i="3"/>
  <c r="L244" i="3" s="1"/>
  <c r="K254" i="3"/>
  <c r="L254" i="3" s="1"/>
  <c r="K264" i="3"/>
  <c r="L264" i="3" s="1"/>
  <c r="K273" i="3"/>
  <c r="L273" i="3" s="1"/>
  <c r="K291" i="3"/>
  <c r="L291" i="3" s="1"/>
  <c r="K300" i="3"/>
  <c r="L300" i="3" s="1"/>
  <c r="K56" i="3"/>
  <c r="L56" i="3" s="1"/>
  <c r="K120" i="3"/>
  <c r="L120" i="3" s="1"/>
  <c r="K196" i="3"/>
  <c r="L196" i="3" s="1"/>
  <c r="K221" i="3"/>
  <c r="L221" i="3" s="1"/>
  <c r="K245" i="3"/>
  <c r="L245" i="3" s="1"/>
  <c r="K265" i="3"/>
  <c r="L265" i="3" s="1"/>
  <c r="K301" i="3"/>
  <c r="L301" i="3" s="1"/>
  <c r="K195" i="3"/>
  <c r="L195" i="3" s="1"/>
  <c r="K282" i="3"/>
  <c r="L282" i="3" s="1"/>
  <c r="K171" i="3"/>
  <c r="L171" i="3" s="1"/>
  <c r="K184" i="3"/>
  <c r="L184" i="3" s="1"/>
  <c r="K210" i="3"/>
  <c r="L210" i="3" s="1"/>
  <c r="K235" i="3"/>
  <c r="L235" i="3" s="1"/>
  <c r="K256" i="3"/>
  <c r="L256" i="3" s="1"/>
  <c r="K283" i="3"/>
  <c r="L283" i="3" s="1"/>
  <c r="Q9" i="3" l="1"/>
  <c r="R9" i="3" s="1"/>
  <c r="Q10" i="3"/>
  <c r="R10" i="3" s="1"/>
  <c r="L2" i="3"/>
  <c r="Q3" i="3"/>
  <c r="R3" i="3" s="1"/>
  <c r="Q11" i="3"/>
  <c r="R11" i="3" s="1"/>
  <c r="Q4" i="3"/>
  <c r="R4" i="3" s="1"/>
  <c r="Q2" i="3"/>
  <c r="R2" i="3" s="1"/>
  <c r="Q5" i="3"/>
  <c r="R5" i="3" s="1"/>
  <c r="Q6" i="3"/>
  <c r="R6" i="3" s="1"/>
  <c r="Q7" i="3"/>
  <c r="R7" i="3" s="1"/>
  <c r="Q8" i="3"/>
  <c r="R8" i="3" s="1"/>
</calcChain>
</file>

<file path=xl/sharedStrings.xml><?xml version="1.0" encoding="utf-8"?>
<sst xmlns="http://schemas.openxmlformats.org/spreadsheetml/2006/main" count="1835" uniqueCount="1421">
  <si>
    <t>学校名</t>
    <rPh sb="0" eb="3">
      <t>ガッコウメイ</t>
    </rPh>
    <phoneticPr fontId="1"/>
  </si>
  <si>
    <t>月</t>
    <rPh sb="0" eb="1">
      <t>ツキ</t>
    </rPh>
    <phoneticPr fontId="1"/>
  </si>
  <si>
    <t>日</t>
    <rPh sb="0" eb="1">
      <t>ニチ</t>
    </rPh>
    <phoneticPr fontId="1"/>
  </si>
  <si>
    <t>印</t>
    <rPh sb="0" eb="1">
      <t>イン</t>
    </rPh>
    <phoneticPr fontId="1"/>
  </si>
  <si>
    <t>学年</t>
    <rPh sb="0" eb="2">
      <t>ガクネン</t>
    </rPh>
    <phoneticPr fontId="1"/>
  </si>
  <si>
    <t>段位</t>
    <rPh sb="0" eb="2">
      <t>ダンイ</t>
    </rPh>
    <phoneticPr fontId="1"/>
  </si>
  <si>
    <t>剣道専門部学校番号</t>
    <rPh sb="0" eb="5">
      <t>ケンドウセンモンブ</t>
    </rPh>
    <rPh sb="5" eb="7">
      <t>ガッコウ</t>
    </rPh>
    <rPh sb="7" eb="9">
      <t>バンゴウ</t>
    </rPh>
    <phoneticPr fontId="1"/>
  </si>
  <si>
    <t>第</t>
    <rPh sb="0" eb="1">
      <t>ダイ</t>
    </rPh>
    <phoneticPr fontId="1"/>
  </si>
  <si>
    <t>試合場</t>
    <rPh sb="0" eb="3">
      <t>シアイジョウ</t>
    </rPh>
    <phoneticPr fontId="1"/>
  </si>
  <si>
    <t>年</t>
    <rPh sb="0" eb="1">
      <t>ネン</t>
    </rPh>
    <phoneticPr fontId="1"/>
  </si>
  <si>
    <t>段</t>
    <rPh sb="0" eb="1">
      <t>ダン</t>
    </rPh>
    <phoneticPr fontId="1"/>
  </si>
  <si>
    <t>名</t>
    <rPh sb="0" eb="1">
      <t>メイ</t>
    </rPh>
    <phoneticPr fontId="1"/>
  </si>
  <si>
    <t>校長</t>
    <rPh sb="0" eb="2">
      <t>コウチョウ</t>
    </rPh>
    <phoneticPr fontId="1"/>
  </si>
  <si>
    <t>市原</t>
    <rPh sb="0" eb="2">
      <t>イチハラ</t>
    </rPh>
    <phoneticPr fontId="12"/>
  </si>
  <si>
    <t>鶴舞桜が丘</t>
    <rPh sb="0" eb="2">
      <t>ツルマイ</t>
    </rPh>
    <rPh sb="2" eb="3">
      <t>サクラ</t>
    </rPh>
    <rPh sb="4" eb="5">
      <t>オカ</t>
    </rPh>
    <phoneticPr fontId="12"/>
  </si>
  <si>
    <t>京葉</t>
    <rPh sb="0" eb="2">
      <t>ケイヨウ</t>
    </rPh>
    <phoneticPr fontId="12"/>
  </si>
  <si>
    <t>市原緑</t>
    <rPh sb="0" eb="2">
      <t>イチハラ</t>
    </rPh>
    <rPh sb="2" eb="3">
      <t>ミドリ</t>
    </rPh>
    <phoneticPr fontId="12"/>
  </si>
  <si>
    <t>姉崎</t>
    <rPh sb="0" eb="2">
      <t>アネサキ</t>
    </rPh>
    <phoneticPr fontId="12"/>
  </si>
  <si>
    <t>市原八幡</t>
    <rPh sb="0" eb="2">
      <t>イチハラ</t>
    </rPh>
    <rPh sb="2" eb="4">
      <t>ヤワタ</t>
    </rPh>
    <phoneticPr fontId="12"/>
  </si>
  <si>
    <t>市原中央</t>
    <rPh sb="0" eb="2">
      <t>イチハラ</t>
    </rPh>
    <rPh sb="2" eb="4">
      <t>チュウオウ</t>
    </rPh>
    <phoneticPr fontId="12"/>
  </si>
  <si>
    <t>袖ヶ浦</t>
    <rPh sb="0" eb="3">
      <t>ソデガウラ</t>
    </rPh>
    <phoneticPr fontId="12"/>
  </si>
  <si>
    <t>木更津</t>
    <rPh sb="0" eb="1">
      <t>キ</t>
    </rPh>
    <rPh sb="1" eb="2">
      <t>サラ</t>
    </rPh>
    <rPh sb="2" eb="3">
      <t>ツ</t>
    </rPh>
    <phoneticPr fontId="12"/>
  </si>
  <si>
    <t>木更津東</t>
    <rPh sb="0" eb="1">
      <t>キ</t>
    </rPh>
    <rPh sb="1" eb="2">
      <t>サラ</t>
    </rPh>
    <rPh sb="2" eb="3">
      <t>ツ</t>
    </rPh>
    <rPh sb="3" eb="4">
      <t>ヒガシ</t>
    </rPh>
    <phoneticPr fontId="12"/>
  </si>
  <si>
    <t>木更津総合</t>
    <rPh sb="0" eb="1">
      <t>キ</t>
    </rPh>
    <rPh sb="1" eb="2">
      <t>サラ</t>
    </rPh>
    <rPh sb="2" eb="3">
      <t>ツ</t>
    </rPh>
    <rPh sb="3" eb="5">
      <t>ソウゴウ</t>
    </rPh>
    <phoneticPr fontId="12"/>
  </si>
  <si>
    <t>拓殖大紅陵</t>
    <rPh sb="0" eb="2">
      <t>タクショク</t>
    </rPh>
    <rPh sb="2" eb="3">
      <t>ダイ</t>
    </rPh>
    <rPh sb="3" eb="4">
      <t>ベニ</t>
    </rPh>
    <rPh sb="4" eb="5">
      <t>リョウ</t>
    </rPh>
    <phoneticPr fontId="12"/>
  </si>
  <si>
    <t>暁星国際</t>
    <rPh sb="0" eb="1">
      <t>アカツキ</t>
    </rPh>
    <rPh sb="1" eb="2">
      <t>ボシ</t>
    </rPh>
    <rPh sb="2" eb="4">
      <t>コクサイ</t>
    </rPh>
    <phoneticPr fontId="12"/>
  </si>
  <si>
    <t>志学館</t>
    <rPh sb="0" eb="1">
      <t>ココロザシ</t>
    </rPh>
    <rPh sb="1" eb="3">
      <t>ガッカン</t>
    </rPh>
    <phoneticPr fontId="12"/>
  </si>
  <si>
    <t>君津</t>
    <rPh sb="0" eb="2">
      <t>キミツ</t>
    </rPh>
    <phoneticPr fontId="12"/>
  </si>
  <si>
    <t>上総</t>
    <rPh sb="0" eb="2">
      <t>カズサ</t>
    </rPh>
    <phoneticPr fontId="12"/>
  </si>
  <si>
    <t>君津青葉</t>
    <rPh sb="0" eb="2">
      <t>キミツ</t>
    </rPh>
    <rPh sb="2" eb="4">
      <t>アオバ</t>
    </rPh>
    <phoneticPr fontId="12"/>
  </si>
  <si>
    <t>君津商業</t>
    <rPh sb="0" eb="2">
      <t>キミツ</t>
    </rPh>
    <rPh sb="2" eb="3">
      <t>ショウ</t>
    </rPh>
    <rPh sb="3" eb="4">
      <t>ギョウ</t>
    </rPh>
    <phoneticPr fontId="12"/>
  </si>
  <si>
    <t>天羽</t>
    <rPh sb="0" eb="2">
      <t>アマハ</t>
    </rPh>
    <phoneticPr fontId="12"/>
  </si>
  <si>
    <t>安房</t>
    <rPh sb="0" eb="2">
      <t>アワ</t>
    </rPh>
    <phoneticPr fontId="12"/>
  </si>
  <si>
    <t>館山総合</t>
    <rPh sb="0" eb="2">
      <t>タテヤマ</t>
    </rPh>
    <rPh sb="2" eb="4">
      <t>ソウゴウ</t>
    </rPh>
    <phoneticPr fontId="12"/>
  </si>
  <si>
    <t>安房西</t>
    <rPh sb="0" eb="2">
      <t>アワ</t>
    </rPh>
    <rPh sb="2" eb="3">
      <t>ザイ</t>
    </rPh>
    <phoneticPr fontId="12"/>
  </si>
  <si>
    <t>安房拓心</t>
    <rPh sb="0" eb="2">
      <t>アワ</t>
    </rPh>
    <rPh sb="2" eb="3">
      <t>ヒラク</t>
    </rPh>
    <rPh sb="3" eb="4">
      <t>ココロ</t>
    </rPh>
    <phoneticPr fontId="12"/>
  </si>
  <si>
    <t>長狭</t>
    <rPh sb="0" eb="2">
      <t>ナガサ</t>
    </rPh>
    <phoneticPr fontId="12"/>
  </si>
  <si>
    <t>大原</t>
    <rPh sb="0" eb="2">
      <t>オオハラ</t>
    </rPh>
    <phoneticPr fontId="12"/>
  </si>
  <si>
    <t>岬</t>
    <rPh sb="0" eb="1">
      <t>ミサキ</t>
    </rPh>
    <phoneticPr fontId="12"/>
  </si>
  <si>
    <t>大多喜</t>
    <rPh sb="0" eb="3">
      <t>オオタキ</t>
    </rPh>
    <phoneticPr fontId="12"/>
  </si>
  <si>
    <t>一宮商業</t>
    <rPh sb="0" eb="2">
      <t>イチノミヤ</t>
    </rPh>
    <rPh sb="2" eb="3">
      <t>ショウ</t>
    </rPh>
    <rPh sb="3" eb="4">
      <t>ギョウ</t>
    </rPh>
    <phoneticPr fontId="12"/>
  </si>
  <si>
    <t>長生</t>
    <rPh sb="0" eb="2">
      <t>チョウセイ</t>
    </rPh>
    <phoneticPr fontId="12"/>
  </si>
  <si>
    <t>茂原</t>
    <rPh sb="0" eb="2">
      <t>モバラ</t>
    </rPh>
    <phoneticPr fontId="12"/>
  </si>
  <si>
    <t>茂原樟陽</t>
    <rPh sb="0" eb="2">
      <t>モバラ</t>
    </rPh>
    <rPh sb="2" eb="3">
      <t>ショウ</t>
    </rPh>
    <rPh sb="3" eb="4">
      <t>ヨウ</t>
    </rPh>
    <phoneticPr fontId="12"/>
  </si>
  <si>
    <t>茂原北陵</t>
    <rPh sb="0" eb="2">
      <t>モバラ</t>
    </rPh>
    <rPh sb="2" eb="3">
      <t>キタ</t>
    </rPh>
    <rPh sb="3" eb="4">
      <t>リョウ</t>
    </rPh>
    <phoneticPr fontId="12"/>
  </si>
  <si>
    <t>大網</t>
    <rPh sb="0" eb="2">
      <t>オオアミ</t>
    </rPh>
    <phoneticPr fontId="12"/>
  </si>
  <si>
    <t>九十九里</t>
    <rPh sb="0" eb="4">
      <t>クジュウクリ</t>
    </rPh>
    <phoneticPr fontId="12"/>
  </si>
  <si>
    <t>東金</t>
    <rPh sb="0" eb="2">
      <t>トウガネ</t>
    </rPh>
    <phoneticPr fontId="12"/>
  </si>
  <si>
    <t>東金商業</t>
    <rPh sb="0" eb="2">
      <t>トウガネ</t>
    </rPh>
    <rPh sb="2" eb="3">
      <t>ショウ</t>
    </rPh>
    <rPh sb="3" eb="4">
      <t>ギョウ</t>
    </rPh>
    <phoneticPr fontId="12"/>
  </si>
  <si>
    <t>千葉学芸</t>
    <rPh sb="0" eb="2">
      <t>チバ</t>
    </rPh>
    <rPh sb="2" eb="4">
      <t>ガクゲイ</t>
    </rPh>
    <phoneticPr fontId="12"/>
  </si>
  <si>
    <t>成東</t>
    <rPh sb="0" eb="2">
      <t>ナルトウ</t>
    </rPh>
    <phoneticPr fontId="12"/>
  </si>
  <si>
    <t>松尾</t>
    <rPh sb="0" eb="2">
      <t>マツオ</t>
    </rPh>
    <phoneticPr fontId="12"/>
  </si>
  <si>
    <t>横芝敬愛</t>
    <rPh sb="0" eb="2">
      <t>ヨコシバ</t>
    </rPh>
    <rPh sb="2" eb="4">
      <t>ケイアイ</t>
    </rPh>
    <phoneticPr fontId="12"/>
  </si>
  <si>
    <t>匝瑳</t>
    <rPh sb="0" eb="2">
      <t>ソウサ</t>
    </rPh>
    <phoneticPr fontId="12"/>
  </si>
  <si>
    <t>敬愛大八日市場</t>
    <rPh sb="0" eb="1">
      <t>ケイ</t>
    </rPh>
    <rPh sb="1" eb="2">
      <t>アイ</t>
    </rPh>
    <rPh sb="2" eb="3">
      <t>ダイ</t>
    </rPh>
    <rPh sb="3" eb="7">
      <t>ヨウカイチバ</t>
    </rPh>
    <phoneticPr fontId="12"/>
  </si>
  <si>
    <t>旭農業</t>
    <rPh sb="0" eb="1">
      <t>アサヒ</t>
    </rPh>
    <rPh sb="1" eb="2">
      <t>ノウ</t>
    </rPh>
    <rPh sb="2" eb="3">
      <t>ギョウ</t>
    </rPh>
    <phoneticPr fontId="12"/>
  </si>
  <si>
    <t>東総工業</t>
    <rPh sb="0" eb="1">
      <t>ヒガシ</t>
    </rPh>
    <rPh sb="1" eb="2">
      <t>ソウ</t>
    </rPh>
    <rPh sb="2" eb="3">
      <t>コウ</t>
    </rPh>
    <rPh sb="3" eb="4">
      <t>ギョウ</t>
    </rPh>
    <phoneticPr fontId="12"/>
  </si>
  <si>
    <t>銚子</t>
    <rPh sb="0" eb="2">
      <t>チョウシ</t>
    </rPh>
    <phoneticPr fontId="12"/>
  </si>
  <si>
    <t>銚子商業</t>
    <rPh sb="0" eb="2">
      <t>チョウシ</t>
    </rPh>
    <rPh sb="2" eb="3">
      <t>ショウ</t>
    </rPh>
    <rPh sb="3" eb="4">
      <t>ギョウ</t>
    </rPh>
    <phoneticPr fontId="12"/>
  </si>
  <si>
    <t>市立銚子</t>
    <rPh sb="0" eb="2">
      <t>イチリツ</t>
    </rPh>
    <rPh sb="2" eb="4">
      <t>チョウシ</t>
    </rPh>
    <phoneticPr fontId="12"/>
  </si>
  <si>
    <t>小見川</t>
    <rPh sb="0" eb="3">
      <t>オミガワ</t>
    </rPh>
    <phoneticPr fontId="12"/>
  </si>
  <si>
    <t>佐原</t>
    <rPh sb="0" eb="2">
      <t>サワラ</t>
    </rPh>
    <phoneticPr fontId="12"/>
  </si>
  <si>
    <t>佐原白楊</t>
    <rPh sb="0" eb="2">
      <t>サワラ</t>
    </rPh>
    <rPh sb="2" eb="3">
      <t>シロ</t>
    </rPh>
    <rPh sb="3" eb="4">
      <t>ヨウ</t>
    </rPh>
    <phoneticPr fontId="12"/>
  </si>
  <si>
    <t>千葉萌陽</t>
    <rPh sb="0" eb="2">
      <t>チバ</t>
    </rPh>
    <rPh sb="2" eb="3">
      <t>ホウ</t>
    </rPh>
    <rPh sb="3" eb="4">
      <t>ヨウ</t>
    </rPh>
    <phoneticPr fontId="12"/>
  </si>
  <si>
    <t>多古</t>
    <rPh sb="0" eb="2">
      <t>タコ</t>
    </rPh>
    <phoneticPr fontId="12"/>
  </si>
  <si>
    <t>下総</t>
    <rPh sb="0" eb="2">
      <t>シモフサ</t>
    </rPh>
    <phoneticPr fontId="12"/>
  </si>
  <si>
    <t>成田西陵</t>
    <rPh sb="0" eb="2">
      <t>ナリタ</t>
    </rPh>
    <rPh sb="2" eb="4">
      <t>セイリョウ</t>
    </rPh>
    <phoneticPr fontId="12"/>
  </si>
  <si>
    <t>成田国際</t>
    <rPh sb="0" eb="2">
      <t>ナリタ</t>
    </rPh>
    <rPh sb="2" eb="4">
      <t>コクサイ</t>
    </rPh>
    <phoneticPr fontId="12"/>
  </si>
  <si>
    <t>成田北</t>
    <rPh sb="0" eb="2">
      <t>ナリタ</t>
    </rPh>
    <rPh sb="2" eb="3">
      <t>キタ</t>
    </rPh>
    <phoneticPr fontId="12"/>
  </si>
  <si>
    <t>成田</t>
    <rPh sb="0" eb="2">
      <t>ナリタ</t>
    </rPh>
    <phoneticPr fontId="12"/>
  </si>
  <si>
    <t>富里</t>
    <rPh sb="0" eb="2">
      <t>トミサト</t>
    </rPh>
    <phoneticPr fontId="12"/>
  </si>
  <si>
    <t>印旛明誠</t>
    <rPh sb="0" eb="2">
      <t>インバ</t>
    </rPh>
    <rPh sb="2" eb="3">
      <t>メイ</t>
    </rPh>
    <rPh sb="3" eb="4">
      <t>セイ</t>
    </rPh>
    <phoneticPr fontId="12"/>
  </si>
  <si>
    <t>東京学館</t>
    <rPh sb="0" eb="2">
      <t>トウキョウ</t>
    </rPh>
    <rPh sb="2" eb="4">
      <t>ガッカン</t>
    </rPh>
    <phoneticPr fontId="12"/>
  </si>
  <si>
    <t>佐倉</t>
    <rPh sb="0" eb="2">
      <t>サクラ</t>
    </rPh>
    <phoneticPr fontId="12"/>
  </si>
  <si>
    <t>佐倉東</t>
    <rPh sb="0" eb="2">
      <t>サクラ</t>
    </rPh>
    <rPh sb="2" eb="3">
      <t>ヒガシ</t>
    </rPh>
    <phoneticPr fontId="12"/>
  </si>
  <si>
    <t>佐倉西</t>
    <rPh sb="0" eb="2">
      <t>サクラ</t>
    </rPh>
    <rPh sb="2" eb="3">
      <t>ニシ</t>
    </rPh>
    <phoneticPr fontId="12"/>
  </si>
  <si>
    <t>佐倉南</t>
    <rPh sb="0" eb="2">
      <t>サクラ</t>
    </rPh>
    <rPh sb="2" eb="3">
      <t>ミナミ</t>
    </rPh>
    <phoneticPr fontId="12"/>
  </si>
  <si>
    <t>八街</t>
    <rPh sb="0" eb="2">
      <t>ヤチマタ</t>
    </rPh>
    <phoneticPr fontId="12"/>
  </si>
  <si>
    <t>千葉黎明</t>
    <rPh sb="0" eb="2">
      <t>チバ</t>
    </rPh>
    <rPh sb="2" eb="4">
      <t>レイメイ</t>
    </rPh>
    <phoneticPr fontId="12"/>
  </si>
  <si>
    <t>四街道</t>
    <rPh sb="0" eb="3">
      <t>ヨツカイドウ</t>
    </rPh>
    <phoneticPr fontId="12"/>
  </si>
  <si>
    <t>四街道北</t>
    <rPh sb="0" eb="3">
      <t>ヨツカイドウ</t>
    </rPh>
    <rPh sb="3" eb="4">
      <t>キタ</t>
    </rPh>
    <phoneticPr fontId="12"/>
  </si>
  <si>
    <t>千葉敬愛</t>
    <rPh sb="0" eb="2">
      <t>チバ</t>
    </rPh>
    <rPh sb="2" eb="4">
      <t>ケイアイ</t>
    </rPh>
    <phoneticPr fontId="12"/>
  </si>
  <si>
    <t>愛国学園四街道</t>
    <rPh sb="0" eb="2">
      <t>アイコク</t>
    </rPh>
    <rPh sb="2" eb="4">
      <t>ガクエン</t>
    </rPh>
    <rPh sb="4" eb="7">
      <t>ヨツカイドウ</t>
    </rPh>
    <phoneticPr fontId="12"/>
  </si>
  <si>
    <t>八千代</t>
    <rPh sb="0" eb="3">
      <t>ヤチヨ</t>
    </rPh>
    <phoneticPr fontId="12"/>
  </si>
  <si>
    <t>八千代東</t>
    <rPh sb="0" eb="3">
      <t>ヤチヨ</t>
    </rPh>
    <rPh sb="3" eb="4">
      <t>ヒガシ</t>
    </rPh>
    <phoneticPr fontId="12"/>
  </si>
  <si>
    <t>八千代西</t>
    <rPh sb="0" eb="3">
      <t>ヤチヨ</t>
    </rPh>
    <rPh sb="3" eb="4">
      <t>ニシ</t>
    </rPh>
    <phoneticPr fontId="12"/>
  </si>
  <si>
    <t>八千代松陰</t>
    <rPh sb="0" eb="3">
      <t>ヤチヨ</t>
    </rPh>
    <rPh sb="3" eb="5">
      <t>ショウイン</t>
    </rPh>
    <phoneticPr fontId="12"/>
  </si>
  <si>
    <t>千葉英和</t>
    <rPh sb="0" eb="2">
      <t>チバ</t>
    </rPh>
    <rPh sb="2" eb="4">
      <t>エイワ</t>
    </rPh>
    <phoneticPr fontId="12"/>
  </si>
  <si>
    <t>秀明八千代</t>
    <rPh sb="0" eb="1">
      <t>シュウ</t>
    </rPh>
    <rPh sb="1" eb="2">
      <t>メイ</t>
    </rPh>
    <rPh sb="2" eb="5">
      <t>ヤチヨ</t>
    </rPh>
    <phoneticPr fontId="12"/>
  </si>
  <si>
    <t>津田沼</t>
    <rPh sb="0" eb="3">
      <t>ツダヌマ</t>
    </rPh>
    <phoneticPr fontId="12"/>
  </si>
  <si>
    <t>実籾</t>
    <rPh sb="0" eb="2">
      <t>ミモミ</t>
    </rPh>
    <phoneticPr fontId="12"/>
  </si>
  <si>
    <t>市立習志野</t>
    <rPh sb="0" eb="2">
      <t>イチリツ</t>
    </rPh>
    <rPh sb="2" eb="5">
      <t>ナラシノ</t>
    </rPh>
    <phoneticPr fontId="12"/>
  </si>
  <si>
    <t>東邦大付属東邦</t>
    <rPh sb="0" eb="2">
      <t>トウホウ</t>
    </rPh>
    <rPh sb="2" eb="3">
      <t>ダイ</t>
    </rPh>
    <rPh sb="3" eb="5">
      <t>フゾク</t>
    </rPh>
    <rPh sb="5" eb="7">
      <t>トウホウ</t>
    </rPh>
    <phoneticPr fontId="12"/>
  </si>
  <si>
    <t>千葉</t>
    <rPh sb="0" eb="2">
      <t>チバ</t>
    </rPh>
    <phoneticPr fontId="12"/>
  </si>
  <si>
    <t>千葉商業</t>
    <rPh sb="0" eb="2">
      <t>チバ</t>
    </rPh>
    <rPh sb="2" eb="4">
      <t>ショウギョウ</t>
    </rPh>
    <phoneticPr fontId="12"/>
  </si>
  <si>
    <t>千葉工業</t>
    <rPh sb="0" eb="2">
      <t>チバ</t>
    </rPh>
    <rPh sb="2" eb="4">
      <t>コウギョウ</t>
    </rPh>
    <phoneticPr fontId="12"/>
  </si>
  <si>
    <t>千葉南</t>
    <rPh sb="0" eb="2">
      <t>チバ</t>
    </rPh>
    <rPh sb="2" eb="3">
      <t>ミナミ</t>
    </rPh>
    <phoneticPr fontId="12"/>
  </si>
  <si>
    <t>若松</t>
    <rPh sb="0" eb="2">
      <t>ワカマツ</t>
    </rPh>
    <phoneticPr fontId="12"/>
  </si>
  <si>
    <t>千城台</t>
    <rPh sb="0" eb="3">
      <t>チシロダイ</t>
    </rPh>
    <phoneticPr fontId="12"/>
  </si>
  <si>
    <t>生浜</t>
    <rPh sb="0" eb="1">
      <t>イ</t>
    </rPh>
    <rPh sb="1" eb="2">
      <t>ハマ</t>
    </rPh>
    <phoneticPr fontId="12"/>
  </si>
  <si>
    <t>泉</t>
    <rPh sb="0" eb="1">
      <t>イズミ</t>
    </rPh>
    <phoneticPr fontId="12"/>
  </si>
  <si>
    <t>千葉大宮</t>
    <rPh sb="0" eb="2">
      <t>チバ</t>
    </rPh>
    <rPh sb="2" eb="4">
      <t>オオミヤ</t>
    </rPh>
    <phoneticPr fontId="12"/>
  </si>
  <si>
    <t>土気</t>
    <rPh sb="0" eb="2">
      <t>トケ</t>
    </rPh>
    <phoneticPr fontId="12"/>
  </si>
  <si>
    <t>千葉聾</t>
    <rPh sb="0" eb="2">
      <t>チバ</t>
    </rPh>
    <rPh sb="2" eb="3">
      <t>ロウ</t>
    </rPh>
    <phoneticPr fontId="12"/>
  </si>
  <si>
    <t>千葉明徳</t>
    <rPh sb="0" eb="2">
      <t>チバ</t>
    </rPh>
    <rPh sb="2" eb="4">
      <t>メイトク</t>
    </rPh>
    <phoneticPr fontId="12"/>
  </si>
  <si>
    <t>千葉聖心</t>
    <rPh sb="0" eb="2">
      <t>チバ</t>
    </rPh>
    <rPh sb="2" eb="3">
      <t>セイ</t>
    </rPh>
    <rPh sb="3" eb="4">
      <t>シン</t>
    </rPh>
    <phoneticPr fontId="12"/>
  </si>
  <si>
    <t>桜林</t>
    <rPh sb="0" eb="1">
      <t>オウ</t>
    </rPh>
    <rPh sb="1" eb="2">
      <t>リン</t>
    </rPh>
    <phoneticPr fontId="12"/>
  </si>
  <si>
    <t>明聖</t>
    <rPh sb="0" eb="1">
      <t>メイ</t>
    </rPh>
    <rPh sb="1" eb="2">
      <t>ヒジリ</t>
    </rPh>
    <phoneticPr fontId="12"/>
  </si>
  <si>
    <t>クラーク国際</t>
    <rPh sb="4" eb="6">
      <t>コクサイ</t>
    </rPh>
    <phoneticPr fontId="12"/>
  </si>
  <si>
    <t>千葉女子</t>
    <rPh sb="0" eb="2">
      <t>チバ</t>
    </rPh>
    <rPh sb="2" eb="4">
      <t>ジョシ</t>
    </rPh>
    <phoneticPr fontId="12"/>
  </si>
  <si>
    <t>千葉東</t>
    <rPh sb="0" eb="2">
      <t>チバ</t>
    </rPh>
    <rPh sb="2" eb="3">
      <t>ヒガシ</t>
    </rPh>
    <phoneticPr fontId="12"/>
  </si>
  <si>
    <t>京葉工業</t>
    <rPh sb="0" eb="2">
      <t>ケイヨウ</t>
    </rPh>
    <rPh sb="2" eb="4">
      <t>コウギョウ</t>
    </rPh>
    <phoneticPr fontId="12"/>
  </si>
  <si>
    <t>検見川</t>
    <rPh sb="0" eb="3">
      <t>ケミガワ</t>
    </rPh>
    <phoneticPr fontId="12"/>
  </si>
  <si>
    <t>千葉北</t>
    <rPh sb="0" eb="2">
      <t>チバ</t>
    </rPh>
    <rPh sb="2" eb="3">
      <t>キタ</t>
    </rPh>
    <phoneticPr fontId="12"/>
  </si>
  <si>
    <t>磯辺</t>
    <rPh sb="0" eb="2">
      <t>イソベ</t>
    </rPh>
    <phoneticPr fontId="12"/>
  </si>
  <si>
    <t>幕張総合</t>
    <rPh sb="0" eb="2">
      <t>マクハリ</t>
    </rPh>
    <rPh sb="2" eb="4">
      <t>ソウゴウ</t>
    </rPh>
    <phoneticPr fontId="12"/>
  </si>
  <si>
    <t>柏井</t>
    <rPh sb="0" eb="2">
      <t>カシワイ</t>
    </rPh>
    <phoneticPr fontId="12"/>
  </si>
  <si>
    <t>千葉西</t>
    <rPh sb="0" eb="2">
      <t>チバ</t>
    </rPh>
    <rPh sb="2" eb="3">
      <t>ニシ</t>
    </rPh>
    <phoneticPr fontId="12"/>
  </si>
  <si>
    <t>犢橋</t>
    <rPh sb="0" eb="2">
      <t>コテハシ</t>
    </rPh>
    <phoneticPr fontId="12"/>
  </si>
  <si>
    <t>市立千葉</t>
    <rPh sb="0" eb="2">
      <t>イチリツ</t>
    </rPh>
    <rPh sb="2" eb="4">
      <t>チバ</t>
    </rPh>
    <phoneticPr fontId="12"/>
  </si>
  <si>
    <t>市立稲毛</t>
    <rPh sb="0" eb="2">
      <t>イチリツ</t>
    </rPh>
    <rPh sb="2" eb="4">
      <t>イナゲ</t>
    </rPh>
    <phoneticPr fontId="12"/>
  </si>
  <si>
    <t>千葉経済大附属</t>
    <rPh sb="0" eb="2">
      <t>チバ</t>
    </rPh>
    <rPh sb="2" eb="5">
      <t>ケイザイダイ</t>
    </rPh>
    <rPh sb="5" eb="7">
      <t>フゾク</t>
    </rPh>
    <phoneticPr fontId="12"/>
  </si>
  <si>
    <t>敬愛学園</t>
    <rPh sb="0" eb="2">
      <t>ケイアイ</t>
    </rPh>
    <rPh sb="2" eb="4">
      <t>ガクエン</t>
    </rPh>
    <phoneticPr fontId="12"/>
  </si>
  <si>
    <t>渋谷学園幕張</t>
    <rPh sb="0" eb="2">
      <t>シブヤ</t>
    </rPh>
    <rPh sb="2" eb="4">
      <t>ガクエン</t>
    </rPh>
    <rPh sb="4" eb="6">
      <t>マクハリ</t>
    </rPh>
    <phoneticPr fontId="12"/>
  </si>
  <si>
    <t>昭和学院秀英</t>
    <rPh sb="0" eb="2">
      <t>ショウワ</t>
    </rPh>
    <rPh sb="2" eb="4">
      <t>ガクイン</t>
    </rPh>
    <rPh sb="4" eb="6">
      <t>シュウエイ</t>
    </rPh>
    <phoneticPr fontId="12"/>
  </si>
  <si>
    <t>船橋</t>
    <rPh sb="0" eb="2">
      <t>フナバシ</t>
    </rPh>
    <phoneticPr fontId="12"/>
  </si>
  <si>
    <t>薬園台</t>
    <rPh sb="0" eb="3">
      <t>ヤクエンダイ</t>
    </rPh>
    <phoneticPr fontId="12"/>
  </si>
  <si>
    <t>船橋東</t>
    <rPh sb="0" eb="2">
      <t>フナバシ</t>
    </rPh>
    <rPh sb="2" eb="3">
      <t>ヒガシ</t>
    </rPh>
    <phoneticPr fontId="12"/>
  </si>
  <si>
    <t>船橋啓明</t>
    <rPh sb="0" eb="2">
      <t>フナバシ</t>
    </rPh>
    <rPh sb="2" eb="3">
      <t>ケイ</t>
    </rPh>
    <rPh sb="3" eb="4">
      <t>メイ</t>
    </rPh>
    <phoneticPr fontId="12"/>
  </si>
  <si>
    <t>船橋芝山</t>
    <rPh sb="0" eb="2">
      <t>フナバシ</t>
    </rPh>
    <rPh sb="2" eb="4">
      <t>シバヤマ</t>
    </rPh>
    <phoneticPr fontId="12"/>
  </si>
  <si>
    <t>船橋二和</t>
    <rPh sb="0" eb="2">
      <t>フナバシ</t>
    </rPh>
    <rPh sb="2" eb="4">
      <t>フタワ</t>
    </rPh>
    <phoneticPr fontId="12"/>
  </si>
  <si>
    <t>船橋古和釜</t>
    <rPh sb="0" eb="2">
      <t>フナバシ</t>
    </rPh>
    <rPh sb="2" eb="5">
      <t>コワガマ</t>
    </rPh>
    <phoneticPr fontId="12"/>
  </si>
  <si>
    <t>船橋法典</t>
    <rPh sb="0" eb="2">
      <t>フナバシ</t>
    </rPh>
    <rPh sb="2" eb="3">
      <t>ホウ</t>
    </rPh>
    <rPh sb="3" eb="4">
      <t>テン</t>
    </rPh>
    <phoneticPr fontId="12"/>
  </si>
  <si>
    <t>船橋豊富</t>
    <rPh sb="0" eb="2">
      <t>フナバシ</t>
    </rPh>
    <rPh sb="2" eb="4">
      <t>トヨトミ</t>
    </rPh>
    <phoneticPr fontId="12"/>
  </si>
  <si>
    <t>船橋北</t>
    <rPh sb="0" eb="2">
      <t>フナバシ</t>
    </rPh>
    <rPh sb="2" eb="3">
      <t>キタ</t>
    </rPh>
    <phoneticPr fontId="12"/>
  </si>
  <si>
    <t>市立船橋</t>
    <rPh sb="0" eb="2">
      <t>イチリツ</t>
    </rPh>
    <rPh sb="2" eb="4">
      <t>フナバシ</t>
    </rPh>
    <phoneticPr fontId="12"/>
  </si>
  <si>
    <t>東葉</t>
    <rPh sb="0" eb="2">
      <t>トウヨウ</t>
    </rPh>
    <phoneticPr fontId="12"/>
  </si>
  <si>
    <t>日大習志野</t>
    <rPh sb="0" eb="2">
      <t>ニチダイ</t>
    </rPh>
    <rPh sb="2" eb="5">
      <t>ナラシノ</t>
    </rPh>
    <phoneticPr fontId="12"/>
  </si>
  <si>
    <t>千葉日大一</t>
    <rPh sb="0" eb="2">
      <t>チバ</t>
    </rPh>
    <rPh sb="2" eb="4">
      <t>ニチダイ</t>
    </rPh>
    <rPh sb="4" eb="5">
      <t>1</t>
    </rPh>
    <phoneticPr fontId="12"/>
  </si>
  <si>
    <t>東京学館船橋</t>
    <rPh sb="0" eb="2">
      <t>トウキョウ</t>
    </rPh>
    <rPh sb="2" eb="4">
      <t>ガッカン</t>
    </rPh>
    <rPh sb="4" eb="6">
      <t>フナバシ</t>
    </rPh>
    <phoneticPr fontId="12"/>
  </si>
  <si>
    <t>鎌ヶ谷</t>
    <rPh sb="0" eb="3">
      <t>カマガヤ</t>
    </rPh>
    <phoneticPr fontId="12"/>
  </si>
  <si>
    <t>鎌ヶ谷西</t>
    <rPh sb="0" eb="3">
      <t>カマガヤ</t>
    </rPh>
    <rPh sb="3" eb="4">
      <t>ニシ</t>
    </rPh>
    <phoneticPr fontId="12"/>
  </si>
  <si>
    <t>白井</t>
    <rPh sb="0" eb="2">
      <t>シロイ</t>
    </rPh>
    <phoneticPr fontId="12"/>
  </si>
  <si>
    <t>市川工業</t>
    <rPh sb="0" eb="2">
      <t>イチカワ</t>
    </rPh>
    <rPh sb="2" eb="4">
      <t>コウギョウ</t>
    </rPh>
    <phoneticPr fontId="12"/>
  </si>
  <si>
    <t>国府台</t>
    <rPh sb="0" eb="1">
      <t>コク</t>
    </rPh>
    <rPh sb="1" eb="2">
      <t>フ</t>
    </rPh>
    <rPh sb="2" eb="3">
      <t>ダイ</t>
    </rPh>
    <phoneticPr fontId="12"/>
  </si>
  <si>
    <t>国分</t>
    <rPh sb="0" eb="2">
      <t>コクブ</t>
    </rPh>
    <phoneticPr fontId="12"/>
  </si>
  <si>
    <t>行徳</t>
    <rPh sb="0" eb="2">
      <t>ギョウトク</t>
    </rPh>
    <phoneticPr fontId="12"/>
  </si>
  <si>
    <t>市川東</t>
    <rPh sb="0" eb="2">
      <t>イチカワ</t>
    </rPh>
    <rPh sb="2" eb="3">
      <t>ヒガシ</t>
    </rPh>
    <phoneticPr fontId="12"/>
  </si>
  <si>
    <t>市川南</t>
    <rPh sb="0" eb="2">
      <t>イチカワ</t>
    </rPh>
    <rPh sb="2" eb="3">
      <t>ミナミ</t>
    </rPh>
    <phoneticPr fontId="12"/>
  </si>
  <si>
    <t>市川昴</t>
    <rPh sb="0" eb="2">
      <t>イチカワ</t>
    </rPh>
    <rPh sb="2" eb="3">
      <t>スバル</t>
    </rPh>
    <phoneticPr fontId="12"/>
  </si>
  <si>
    <t>市川</t>
    <rPh sb="0" eb="2">
      <t>イチカワ</t>
    </rPh>
    <phoneticPr fontId="12"/>
  </si>
  <si>
    <t>和洋国府台女子</t>
    <rPh sb="0" eb="2">
      <t>ワヨウ</t>
    </rPh>
    <rPh sb="2" eb="5">
      <t>コウノダイ</t>
    </rPh>
    <rPh sb="5" eb="7">
      <t>ジョシ</t>
    </rPh>
    <phoneticPr fontId="12"/>
  </si>
  <si>
    <t>千葉商科大付属</t>
    <rPh sb="0" eb="2">
      <t>チバ</t>
    </rPh>
    <rPh sb="2" eb="5">
      <t>ショウカダイ</t>
    </rPh>
    <rPh sb="5" eb="7">
      <t>フゾク</t>
    </rPh>
    <phoneticPr fontId="12"/>
  </si>
  <si>
    <t>日出学園</t>
    <rPh sb="0" eb="1">
      <t>ヒ</t>
    </rPh>
    <rPh sb="1" eb="2">
      <t>デ</t>
    </rPh>
    <rPh sb="2" eb="4">
      <t>ガクエン</t>
    </rPh>
    <phoneticPr fontId="12"/>
  </si>
  <si>
    <t>国府台女子学院</t>
    <rPh sb="0" eb="1">
      <t>コク</t>
    </rPh>
    <rPh sb="1" eb="2">
      <t>フ</t>
    </rPh>
    <rPh sb="2" eb="3">
      <t>ダイ</t>
    </rPh>
    <rPh sb="3" eb="5">
      <t>ジョシ</t>
    </rPh>
    <rPh sb="5" eb="7">
      <t>ガクイン</t>
    </rPh>
    <phoneticPr fontId="12"/>
  </si>
  <si>
    <t>昭和学院</t>
    <rPh sb="0" eb="2">
      <t>ショウワ</t>
    </rPh>
    <rPh sb="2" eb="4">
      <t>ガクイン</t>
    </rPh>
    <phoneticPr fontId="12"/>
  </si>
  <si>
    <t>不二女子</t>
    <rPh sb="0" eb="2">
      <t>フジ</t>
    </rPh>
    <rPh sb="2" eb="4">
      <t>ジョシ</t>
    </rPh>
    <phoneticPr fontId="12"/>
  </si>
  <si>
    <t>浦安</t>
    <rPh sb="0" eb="2">
      <t>ウラヤス</t>
    </rPh>
    <phoneticPr fontId="12"/>
  </si>
  <si>
    <t>浦安南</t>
    <rPh sb="0" eb="2">
      <t>ウラヤス</t>
    </rPh>
    <rPh sb="2" eb="3">
      <t>ミナミ</t>
    </rPh>
    <phoneticPr fontId="12"/>
  </si>
  <si>
    <t>東海大付属浦安</t>
    <rPh sb="0" eb="2">
      <t>トウカイ</t>
    </rPh>
    <rPh sb="2" eb="3">
      <t>ダイ</t>
    </rPh>
    <rPh sb="3" eb="5">
      <t>フゾク</t>
    </rPh>
    <rPh sb="5" eb="7">
      <t>ウラヤス</t>
    </rPh>
    <phoneticPr fontId="12"/>
  </si>
  <si>
    <t>東京学館浦安</t>
    <rPh sb="0" eb="2">
      <t>トウキョウ</t>
    </rPh>
    <rPh sb="2" eb="4">
      <t>ガッカン</t>
    </rPh>
    <rPh sb="4" eb="6">
      <t>ウラヤス</t>
    </rPh>
    <phoneticPr fontId="12"/>
  </si>
  <si>
    <t>松戸</t>
    <rPh sb="0" eb="2">
      <t>マツド</t>
    </rPh>
    <phoneticPr fontId="12"/>
  </si>
  <si>
    <t>小金</t>
    <rPh sb="0" eb="2">
      <t>コガネ</t>
    </rPh>
    <phoneticPr fontId="12"/>
  </si>
  <si>
    <t>松戸国際</t>
    <rPh sb="0" eb="2">
      <t>マツド</t>
    </rPh>
    <rPh sb="2" eb="4">
      <t>コクサイ</t>
    </rPh>
    <phoneticPr fontId="12"/>
  </si>
  <si>
    <t>松戸南</t>
    <rPh sb="0" eb="2">
      <t>マツド</t>
    </rPh>
    <rPh sb="2" eb="3">
      <t>ミナミ</t>
    </rPh>
    <phoneticPr fontId="12"/>
  </si>
  <si>
    <t>松戸六実</t>
    <rPh sb="0" eb="2">
      <t>マツド</t>
    </rPh>
    <rPh sb="2" eb="4">
      <t>ムツミ</t>
    </rPh>
    <phoneticPr fontId="12"/>
  </si>
  <si>
    <t>松戸馬橋</t>
    <rPh sb="0" eb="2">
      <t>マツド</t>
    </rPh>
    <rPh sb="2" eb="4">
      <t>マバシ</t>
    </rPh>
    <phoneticPr fontId="12"/>
  </si>
  <si>
    <t>松戸向陽</t>
    <rPh sb="0" eb="2">
      <t>マツド</t>
    </rPh>
    <rPh sb="2" eb="4">
      <t>コウヨウ</t>
    </rPh>
    <phoneticPr fontId="12"/>
  </si>
  <si>
    <t>市立松戸</t>
    <rPh sb="0" eb="2">
      <t>イチリツ</t>
    </rPh>
    <rPh sb="2" eb="4">
      <t>マツド</t>
    </rPh>
    <phoneticPr fontId="12"/>
  </si>
  <si>
    <t>専修大松戸</t>
    <rPh sb="0" eb="2">
      <t>センシュウ</t>
    </rPh>
    <rPh sb="2" eb="3">
      <t>ダイ</t>
    </rPh>
    <rPh sb="3" eb="5">
      <t>マツド</t>
    </rPh>
    <phoneticPr fontId="12"/>
  </si>
  <si>
    <t>流山</t>
    <rPh sb="0" eb="2">
      <t>ナガレヤマ</t>
    </rPh>
    <phoneticPr fontId="12"/>
  </si>
  <si>
    <t>流山おおたかの森</t>
    <rPh sb="0" eb="2">
      <t>ナガレヤマ</t>
    </rPh>
    <rPh sb="7" eb="8">
      <t>モリ</t>
    </rPh>
    <phoneticPr fontId="12"/>
  </si>
  <si>
    <t>流山南</t>
    <rPh sb="0" eb="2">
      <t>ナガレヤマ</t>
    </rPh>
    <rPh sb="2" eb="3">
      <t>ミナミ</t>
    </rPh>
    <phoneticPr fontId="12"/>
  </si>
  <si>
    <t>流山北</t>
    <rPh sb="0" eb="2">
      <t>ナガレヤマ</t>
    </rPh>
    <rPh sb="2" eb="3">
      <t>キタ</t>
    </rPh>
    <phoneticPr fontId="12"/>
  </si>
  <si>
    <t>野田中央</t>
    <rPh sb="0" eb="2">
      <t>ノダ</t>
    </rPh>
    <rPh sb="2" eb="4">
      <t>チュウオウ</t>
    </rPh>
    <phoneticPr fontId="12"/>
  </si>
  <si>
    <t>清水</t>
    <rPh sb="0" eb="2">
      <t>シミズ</t>
    </rPh>
    <phoneticPr fontId="12"/>
  </si>
  <si>
    <t>関宿</t>
    <rPh sb="0" eb="2">
      <t>セキヤド</t>
    </rPh>
    <phoneticPr fontId="12"/>
  </si>
  <si>
    <t>西武台千葉</t>
    <rPh sb="0" eb="2">
      <t>セイブ</t>
    </rPh>
    <rPh sb="2" eb="3">
      <t>ダイ</t>
    </rPh>
    <rPh sb="3" eb="5">
      <t>チバ</t>
    </rPh>
    <phoneticPr fontId="12"/>
  </si>
  <si>
    <t>東葛飾</t>
    <rPh sb="0" eb="1">
      <t>ヒガシ</t>
    </rPh>
    <rPh sb="1" eb="3">
      <t>カツシカ</t>
    </rPh>
    <phoneticPr fontId="12"/>
  </si>
  <si>
    <t>柏</t>
    <rPh sb="0" eb="1">
      <t>カシワ</t>
    </rPh>
    <phoneticPr fontId="12"/>
  </si>
  <si>
    <t>柏南</t>
    <rPh sb="0" eb="1">
      <t>カシワ</t>
    </rPh>
    <rPh sb="1" eb="2">
      <t>ミナミ</t>
    </rPh>
    <phoneticPr fontId="12"/>
  </si>
  <si>
    <t>柏陵</t>
    <rPh sb="0" eb="1">
      <t>カシワ</t>
    </rPh>
    <rPh sb="1" eb="2">
      <t>リョウ</t>
    </rPh>
    <phoneticPr fontId="12"/>
  </si>
  <si>
    <t>柏の葉</t>
    <rPh sb="0" eb="1">
      <t>カシワ</t>
    </rPh>
    <rPh sb="2" eb="3">
      <t>ハ</t>
    </rPh>
    <phoneticPr fontId="12"/>
  </si>
  <si>
    <t>柏中央</t>
    <rPh sb="0" eb="1">
      <t>カシワ</t>
    </rPh>
    <rPh sb="1" eb="3">
      <t>チュウオウ</t>
    </rPh>
    <phoneticPr fontId="12"/>
  </si>
  <si>
    <t>沼南</t>
    <rPh sb="0" eb="2">
      <t>ショウナン</t>
    </rPh>
    <phoneticPr fontId="12"/>
  </si>
  <si>
    <t>沼南高柳</t>
    <rPh sb="0" eb="2">
      <t>ショウナン</t>
    </rPh>
    <rPh sb="2" eb="4">
      <t>タカヤナギ</t>
    </rPh>
    <phoneticPr fontId="12"/>
  </si>
  <si>
    <t>市立柏</t>
    <rPh sb="0" eb="2">
      <t>イチリツ</t>
    </rPh>
    <rPh sb="2" eb="3">
      <t>カシワ</t>
    </rPh>
    <phoneticPr fontId="12"/>
  </si>
  <si>
    <t>麗澤</t>
    <rPh sb="0" eb="2">
      <t>レイタク</t>
    </rPh>
    <phoneticPr fontId="12"/>
  </si>
  <si>
    <t>我孫子</t>
    <rPh sb="0" eb="3">
      <t>アビコ</t>
    </rPh>
    <phoneticPr fontId="12"/>
  </si>
  <si>
    <t>我孫子東</t>
    <rPh sb="0" eb="3">
      <t>アビコ</t>
    </rPh>
    <rPh sb="3" eb="4">
      <t>ヒガシ</t>
    </rPh>
    <phoneticPr fontId="12"/>
  </si>
  <si>
    <t>我孫子二階堂</t>
    <rPh sb="0" eb="3">
      <t>アビコ</t>
    </rPh>
    <rPh sb="3" eb="6">
      <t>ニカイドウ</t>
    </rPh>
    <phoneticPr fontId="12"/>
  </si>
  <si>
    <t>中央学院</t>
    <rPh sb="0" eb="2">
      <t>チュウオウ</t>
    </rPh>
    <rPh sb="2" eb="4">
      <t>ガクイン</t>
    </rPh>
    <phoneticPr fontId="12"/>
  </si>
  <si>
    <t>東海大付属市原望洋</t>
    <rPh sb="0" eb="3">
      <t>トウカイダイ</t>
    </rPh>
    <rPh sb="3" eb="5">
      <t>フゾク</t>
    </rPh>
    <rPh sb="5" eb="7">
      <t>イチハラ</t>
    </rPh>
    <rPh sb="7" eb="9">
      <t>ボウヨウ</t>
    </rPh>
    <phoneticPr fontId="12"/>
  </si>
  <si>
    <t>翔凜</t>
    <rPh sb="0" eb="2">
      <t>ショウリン</t>
    </rPh>
    <phoneticPr fontId="12"/>
  </si>
  <si>
    <t>監督</t>
    <rPh sb="0" eb="2">
      <t>カントク</t>
    </rPh>
    <phoneticPr fontId="1"/>
  </si>
  <si>
    <t>上記の者は本校在学生徒で、標記大会に出場することを認め参加申込を致します。</t>
    <rPh sb="0" eb="2">
      <t>ジョウキ</t>
    </rPh>
    <rPh sb="3" eb="4">
      <t>モノ</t>
    </rPh>
    <rPh sb="5" eb="7">
      <t>ホンコウ</t>
    </rPh>
    <rPh sb="7" eb="9">
      <t>ザイガク</t>
    </rPh>
    <rPh sb="9" eb="11">
      <t>セイト</t>
    </rPh>
    <rPh sb="13" eb="15">
      <t>ヒョウキ</t>
    </rPh>
    <rPh sb="15" eb="17">
      <t>タイカイ</t>
    </rPh>
    <rPh sb="18" eb="20">
      <t>シュツジョウ</t>
    </rPh>
    <rPh sb="25" eb="26">
      <t>ミト</t>
    </rPh>
    <rPh sb="27" eb="29">
      <t>サンカ</t>
    </rPh>
    <rPh sb="29" eb="31">
      <t>モウシコミ</t>
    </rPh>
    <rPh sb="32" eb="33">
      <t>イタ</t>
    </rPh>
    <phoneticPr fontId="1"/>
  </si>
  <si>
    <t>　本大会の出場にあたり、本校選手が使用する剣道用具について、全日本剣道連盟「剣道試合・審判規則」および、本大会の「大会要項」に即し、委員総会で示された項目を確認しました。</t>
    <rPh sb="1" eb="4">
      <t>ホンタイカイ</t>
    </rPh>
    <rPh sb="5" eb="7">
      <t>シュツジョウ</t>
    </rPh>
    <rPh sb="12" eb="14">
      <t>ホンコウ</t>
    </rPh>
    <rPh sb="14" eb="16">
      <t>センシュ</t>
    </rPh>
    <rPh sb="17" eb="19">
      <t>シヨウ</t>
    </rPh>
    <rPh sb="21" eb="23">
      <t>ケンドウ</t>
    </rPh>
    <rPh sb="23" eb="25">
      <t>ヨウグ</t>
    </rPh>
    <rPh sb="30" eb="33">
      <t>ゼンニッポン</t>
    </rPh>
    <rPh sb="33" eb="35">
      <t>ケンドウ</t>
    </rPh>
    <rPh sb="35" eb="37">
      <t>レンメイ</t>
    </rPh>
    <rPh sb="38" eb="40">
      <t>ケンドウ</t>
    </rPh>
    <rPh sb="40" eb="42">
      <t>ジアイ</t>
    </rPh>
    <rPh sb="43" eb="45">
      <t>シンパン</t>
    </rPh>
    <rPh sb="45" eb="47">
      <t>キソク</t>
    </rPh>
    <rPh sb="52" eb="55">
      <t>ホンタイカイ</t>
    </rPh>
    <rPh sb="57" eb="59">
      <t>タイカイ</t>
    </rPh>
    <rPh sb="59" eb="61">
      <t>ヨウコウ</t>
    </rPh>
    <rPh sb="63" eb="64">
      <t>ソク</t>
    </rPh>
    <rPh sb="66" eb="68">
      <t>イイン</t>
    </rPh>
    <rPh sb="68" eb="70">
      <t>ソウカイ</t>
    </rPh>
    <rPh sb="71" eb="72">
      <t>シメ</t>
    </rPh>
    <rPh sb="75" eb="77">
      <t>コウモク</t>
    </rPh>
    <rPh sb="78" eb="80">
      <t>カクニン</t>
    </rPh>
    <phoneticPr fontId="1"/>
  </si>
  <si>
    <t>操作パネル</t>
    <rPh sb="0" eb="2">
      <t>ソウサ</t>
    </rPh>
    <phoneticPr fontId="1"/>
  </si>
  <si>
    <t>学校名</t>
    <rPh sb="0" eb="2">
      <t>ガッコウ</t>
    </rPh>
    <rPh sb="2" eb="3">
      <t>メイ</t>
    </rPh>
    <phoneticPr fontId="1"/>
  </si>
  <si>
    <t>学校名正式名称</t>
    <rPh sb="0" eb="3">
      <t>ガッコウメイ</t>
    </rPh>
    <rPh sb="3" eb="7">
      <t>セイシキメイショウ</t>
    </rPh>
    <phoneticPr fontId="1"/>
  </si>
  <si>
    <t>姓</t>
    <rPh sb="0" eb="1">
      <t>セイ</t>
    </rPh>
    <phoneticPr fontId="1"/>
  </si>
  <si>
    <t>生年月日</t>
    <rPh sb="0" eb="4">
      <t>セイネンガッピ</t>
    </rPh>
    <phoneticPr fontId="1"/>
  </si>
  <si>
    <t>月</t>
    <rPh sb="0" eb="1">
      <t>ガツ</t>
    </rPh>
    <phoneticPr fontId="1"/>
  </si>
  <si>
    <t>校長氏名</t>
    <rPh sb="0" eb="4">
      <t>コウチョウシメイ</t>
    </rPh>
    <phoneticPr fontId="1"/>
  </si>
  <si>
    <t>監督氏名</t>
    <rPh sb="0" eb="2">
      <t>カントク</t>
    </rPh>
    <rPh sb="2" eb="3">
      <t>シ</t>
    </rPh>
    <rPh sb="3" eb="4">
      <t>メイ</t>
    </rPh>
    <phoneticPr fontId="1"/>
  </si>
  <si>
    <t>順位</t>
    <rPh sb="0" eb="2">
      <t>ジュンイ</t>
    </rPh>
    <phoneticPr fontId="1"/>
  </si>
  <si>
    <t>平年</t>
    <rPh sb="0" eb="1">
      <t>タイラ</t>
    </rPh>
    <rPh sb="1" eb="2">
      <t>ネン</t>
    </rPh>
    <phoneticPr fontId="1"/>
  </si>
  <si>
    <t>選手登録</t>
    <rPh sb="0" eb="4">
      <t>センシュトウロク</t>
    </rPh>
    <phoneticPr fontId="1"/>
  </si>
  <si>
    <t>職員情報</t>
    <rPh sb="0" eb="4">
      <t>ショクインジョウホウ</t>
    </rPh>
    <phoneticPr fontId="1"/>
  </si>
  <si>
    <t>書類作成年月日</t>
    <rPh sb="0" eb="7">
      <t>ショルイサクセイネンガッピ</t>
    </rPh>
    <phoneticPr fontId="1"/>
  </si>
  <si>
    <t>地区番号</t>
    <rPh sb="0" eb="4">
      <t>チクバンゴウ</t>
    </rPh>
    <phoneticPr fontId="1"/>
  </si>
  <si>
    <t>氏</t>
    <rPh sb="0" eb="1">
      <t>ウジ</t>
    </rPh>
    <phoneticPr fontId="1"/>
  </si>
  <si>
    <t>平</t>
    <rPh sb="0" eb="1">
      <t>タイラ</t>
    </rPh>
    <phoneticPr fontId="1"/>
  </si>
  <si>
    <t>千葉県高等学校体育連盟会長　様</t>
    <phoneticPr fontId="1"/>
  </si>
  <si>
    <t>わせがく</t>
  </si>
  <si>
    <t>学校番号</t>
    <rPh sb="0" eb="2">
      <t>ガッコウ</t>
    </rPh>
    <rPh sb="2" eb="4">
      <t>バンゴウ</t>
    </rPh>
    <phoneticPr fontId="1"/>
  </si>
  <si>
    <t>学校名（正式）</t>
    <rPh sb="0" eb="3">
      <t>ガッコウメイ</t>
    </rPh>
    <rPh sb="4" eb="6">
      <t>セイシキ</t>
    </rPh>
    <phoneticPr fontId="1"/>
  </si>
  <si>
    <t>学校名（省略）</t>
    <rPh sb="0" eb="3">
      <t>ガッコウメイ</t>
    </rPh>
    <rPh sb="4" eb="6">
      <t>ショウリャク</t>
    </rPh>
    <phoneticPr fontId="1"/>
  </si>
  <si>
    <t>0101</t>
  </si>
  <si>
    <t>0102</t>
  </si>
  <si>
    <t>0103</t>
  </si>
  <si>
    <t>0104</t>
  </si>
  <si>
    <t>0105</t>
  </si>
  <si>
    <t>0106</t>
  </si>
  <si>
    <t>0107</t>
  </si>
  <si>
    <t>0108</t>
  </si>
  <si>
    <t>0109</t>
  </si>
  <si>
    <t>0110</t>
  </si>
  <si>
    <t>0111</t>
  </si>
  <si>
    <t>0112</t>
  </si>
  <si>
    <t>0113</t>
  </si>
  <si>
    <t>0114</t>
  </si>
  <si>
    <t>0115</t>
  </si>
  <si>
    <t>0201</t>
  </si>
  <si>
    <t>0202</t>
  </si>
  <si>
    <t>0203</t>
  </si>
  <si>
    <t>0204</t>
  </si>
  <si>
    <t>0205</t>
  </si>
  <si>
    <t>0206</t>
  </si>
  <si>
    <t>0207</t>
  </si>
  <si>
    <t>0208</t>
  </si>
  <si>
    <t>0209</t>
  </si>
  <si>
    <t>0210</t>
  </si>
  <si>
    <t>0211</t>
  </si>
  <si>
    <t>0212</t>
  </si>
  <si>
    <t>0301</t>
  </si>
  <si>
    <t>0302</t>
  </si>
  <si>
    <t>0303</t>
  </si>
  <si>
    <t>0304</t>
  </si>
  <si>
    <t>0305</t>
  </si>
  <si>
    <t>0306</t>
  </si>
  <si>
    <t>0307</t>
  </si>
  <si>
    <t>0308</t>
  </si>
  <si>
    <t>0309</t>
  </si>
  <si>
    <t>0310</t>
  </si>
  <si>
    <t>0311</t>
  </si>
  <si>
    <t>0312</t>
  </si>
  <si>
    <t>0313</t>
  </si>
  <si>
    <t>0314</t>
  </si>
  <si>
    <t>0315</t>
  </si>
  <si>
    <t>0316</t>
  </si>
  <si>
    <t>0401</t>
  </si>
  <si>
    <t>0402</t>
  </si>
  <si>
    <t>0403</t>
  </si>
  <si>
    <t>0404</t>
  </si>
  <si>
    <t>0405</t>
  </si>
  <si>
    <t>0406</t>
  </si>
  <si>
    <t>0407</t>
  </si>
  <si>
    <t>0408</t>
  </si>
  <si>
    <t>0409</t>
  </si>
  <si>
    <t>0410</t>
  </si>
  <si>
    <t>0411</t>
  </si>
  <si>
    <t>0412</t>
  </si>
  <si>
    <t>0413</t>
  </si>
  <si>
    <t>0414</t>
  </si>
  <si>
    <t>0501</t>
  </si>
  <si>
    <t>0502</t>
  </si>
  <si>
    <t>0503</t>
  </si>
  <si>
    <t>0504</t>
  </si>
  <si>
    <t>0505</t>
  </si>
  <si>
    <t>0506</t>
  </si>
  <si>
    <t>0507</t>
  </si>
  <si>
    <t>0508</t>
  </si>
  <si>
    <t>0509</t>
  </si>
  <si>
    <t>0510</t>
  </si>
  <si>
    <t>0511</t>
  </si>
  <si>
    <t>0512</t>
  </si>
  <si>
    <t>0513</t>
  </si>
  <si>
    <t>0514</t>
  </si>
  <si>
    <t>0601</t>
  </si>
  <si>
    <t>0602</t>
  </si>
  <si>
    <t>0603</t>
  </si>
  <si>
    <t>0604</t>
  </si>
  <si>
    <t>0605</t>
  </si>
  <si>
    <t>0606</t>
  </si>
  <si>
    <t>0607</t>
  </si>
  <si>
    <t>0608</t>
  </si>
  <si>
    <t>0609</t>
  </si>
  <si>
    <t>0610</t>
  </si>
  <si>
    <t>0611</t>
  </si>
  <si>
    <t>0612</t>
  </si>
  <si>
    <t>0613</t>
  </si>
  <si>
    <t>0614</t>
  </si>
  <si>
    <t>0701</t>
  </si>
  <si>
    <t>0702</t>
  </si>
  <si>
    <t>0703</t>
  </si>
  <si>
    <t>0704</t>
  </si>
  <si>
    <t>0705</t>
  </si>
  <si>
    <t>0706</t>
  </si>
  <si>
    <t>0707</t>
  </si>
  <si>
    <t>0708</t>
  </si>
  <si>
    <t>0709</t>
  </si>
  <si>
    <t>0710</t>
  </si>
  <si>
    <t>0711</t>
  </si>
  <si>
    <t>0712</t>
  </si>
  <si>
    <t>0713</t>
  </si>
  <si>
    <t>0714</t>
  </si>
  <si>
    <t>0715</t>
  </si>
  <si>
    <t>0716</t>
  </si>
  <si>
    <t>0717</t>
  </si>
  <si>
    <t>0801</t>
  </si>
  <si>
    <t>0802</t>
  </si>
  <si>
    <t>0803</t>
  </si>
  <si>
    <t>0804</t>
  </si>
  <si>
    <t>0805</t>
  </si>
  <si>
    <t>0806</t>
  </si>
  <si>
    <t>0807</t>
  </si>
  <si>
    <t>0808</t>
  </si>
  <si>
    <t>0809</t>
  </si>
  <si>
    <t>0810</t>
  </si>
  <si>
    <t>0811</t>
  </si>
  <si>
    <t>0812</t>
  </si>
  <si>
    <t>0813</t>
  </si>
  <si>
    <t>0814</t>
  </si>
  <si>
    <t>0815</t>
  </si>
  <si>
    <t>0816</t>
  </si>
  <si>
    <t>0901</t>
  </si>
  <si>
    <t>0902</t>
  </si>
  <si>
    <t>0903</t>
  </si>
  <si>
    <t>0904</t>
  </si>
  <si>
    <t>0906</t>
  </si>
  <si>
    <t>0907</t>
  </si>
  <si>
    <t>0908</t>
  </si>
  <si>
    <t>0909</t>
  </si>
  <si>
    <t>0910</t>
  </si>
  <si>
    <t>0911</t>
  </si>
  <si>
    <t>0912</t>
  </si>
  <si>
    <t>0913</t>
  </si>
  <si>
    <t>0914</t>
  </si>
  <si>
    <t>0915</t>
  </si>
  <si>
    <t>0916</t>
  </si>
  <si>
    <t>0917</t>
  </si>
  <si>
    <t>0918</t>
  </si>
  <si>
    <t>0919</t>
  </si>
  <si>
    <t>1001</t>
  </si>
  <si>
    <t>1002</t>
  </si>
  <si>
    <t>1003</t>
  </si>
  <si>
    <t>1004</t>
  </si>
  <si>
    <t>1005</t>
  </si>
  <si>
    <t>1007</t>
  </si>
  <si>
    <t>1008</t>
  </si>
  <si>
    <t>1009</t>
  </si>
  <si>
    <t>1010</t>
  </si>
  <si>
    <t>1011</t>
  </si>
  <si>
    <t>1012</t>
  </si>
  <si>
    <t>1013</t>
  </si>
  <si>
    <t>1014</t>
  </si>
  <si>
    <t>1015</t>
  </si>
  <si>
    <t>1016</t>
  </si>
  <si>
    <t>1017</t>
  </si>
  <si>
    <t>1018</t>
  </si>
  <si>
    <t>1019</t>
  </si>
  <si>
    <t>1020</t>
  </si>
  <si>
    <t>1101</t>
  </si>
  <si>
    <t>1102</t>
  </si>
  <si>
    <t>1103</t>
  </si>
  <si>
    <t>1104</t>
  </si>
  <si>
    <t>1105</t>
  </si>
  <si>
    <t>1107</t>
  </si>
  <si>
    <t>1108</t>
  </si>
  <si>
    <t>1109</t>
  </si>
  <si>
    <t>1110</t>
  </si>
  <si>
    <t>1111</t>
  </si>
  <si>
    <t>1112</t>
  </si>
  <si>
    <t>1113</t>
  </si>
  <si>
    <t>1114</t>
  </si>
  <si>
    <t>1115</t>
  </si>
  <si>
    <t>1116</t>
  </si>
  <si>
    <t>1117</t>
  </si>
  <si>
    <t>1118</t>
  </si>
  <si>
    <t>1119</t>
  </si>
  <si>
    <t>1120</t>
  </si>
  <si>
    <t>1201</t>
  </si>
  <si>
    <t>1202</t>
  </si>
  <si>
    <t>1203</t>
  </si>
  <si>
    <t>1204</t>
  </si>
  <si>
    <t>1205</t>
  </si>
  <si>
    <t>1206</t>
  </si>
  <si>
    <t>1207</t>
  </si>
  <si>
    <t>1208</t>
  </si>
  <si>
    <t>1209</t>
  </si>
  <si>
    <t>1210</t>
  </si>
  <si>
    <t>1211</t>
  </si>
  <si>
    <t>1212</t>
  </si>
  <si>
    <t>1213</t>
  </si>
  <si>
    <t>1214</t>
  </si>
  <si>
    <t>1215</t>
  </si>
  <si>
    <t>1217</t>
  </si>
  <si>
    <t>1218</t>
  </si>
  <si>
    <t>1219</t>
  </si>
  <si>
    <t>千葉県立市原高等学校</t>
  </si>
  <si>
    <t>千葉県立鶴舞桜が丘高等学校</t>
  </si>
  <si>
    <t>千葉県立京葉高等学校</t>
  </si>
  <si>
    <t>千葉県立市原緑高等学校</t>
  </si>
  <si>
    <t>千葉県立姉崎高等学校</t>
  </si>
  <si>
    <t>千葉県立市原八幡高等学校</t>
  </si>
  <si>
    <t/>
  </si>
  <si>
    <t>千葉県立袖ヶ浦高等学校</t>
  </si>
  <si>
    <t>千葉県立木更津高等学校</t>
  </si>
  <si>
    <t>千葉県立木更津東高等学校</t>
  </si>
  <si>
    <t>千葉県立君津高等学校</t>
  </si>
  <si>
    <t>千葉県立上総高等学校</t>
  </si>
  <si>
    <t>千葉県立君津青葉高等学校</t>
  </si>
  <si>
    <t>千葉県立君津商業高等学校</t>
  </si>
  <si>
    <t>千葉県立天羽高等学校</t>
  </si>
  <si>
    <t>千葉県立安房高等学校</t>
  </si>
  <si>
    <t>千葉県立館山総合高等学校</t>
  </si>
  <si>
    <t>千葉県立長狭高等学校</t>
  </si>
  <si>
    <t>千葉県立大原高等学校</t>
  </si>
  <si>
    <t>千葉県立岬高等学校</t>
  </si>
  <si>
    <t>千葉県立大多喜高等学校</t>
  </si>
  <si>
    <t>千葉県立一宮商業高等学校</t>
  </si>
  <si>
    <t>千葉県立長生高等学校</t>
  </si>
  <si>
    <t>千葉県立茂原高等学校</t>
  </si>
  <si>
    <t>千葉県立大網高等学校</t>
  </si>
  <si>
    <t>千葉県立九十九里高等学校</t>
  </si>
  <si>
    <t>千葉県立東金高等学校</t>
  </si>
  <si>
    <t>千葉県立東金商業高等学校</t>
  </si>
  <si>
    <t>千葉県立成東高等学校</t>
  </si>
  <si>
    <t>千葉県立松尾高等学校</t>
  </si>
  <si>
    <t>千葉県立匝瑳高等学校</t>
  </si>
  <si>
    <t>千葉県立旭農業高等学校</t>
  </si>
  <si>
    <t>千葉県立東総工業高等学校</t>
  </si>
  <si>
    <t>千葉県立銚子高等学校</t>
  </si>
  <si>
    <t>千葉県立銚子商業高等学校</t>
  </si>
  <si>
    <t>千葉県立小見川高等学校</t>
  </si>
  <si>
    <t>千葉県立佐原高等学校</t>
  </si>
  <si>
    <t>千葉県立佐原白楊高等学校</t>
  </si>
  <si>
    <t>千葉県立多古高等学校</t>
  </si>
  <si>
    <t>千葉県立下総高等学校</t>
  </si>
  <si>
    <t>千葉県立成田西陵高等学校</t>
  </si>
  <si>
    <t>千葉県立成田国際高等学校</t>
  </si>
  <si>
    <t>千葉県立成田北高等学校</t>
  </si>
  <si>
    <t>千葉県立富里高等学校</t>
  </si>
  <si>
    <t>千葉県立佐倉高等学校</t>
  </si>
  <si>
    <t>千葉県立佐倉東高等学校</t>
  </si>
  <si>
    <t>千葉県立佐倉西高等学校</t>
  </si>
  <si>
    <t>千葉県立佐倉南高等学校</t>
  </si>
  <si>
    <t>千葉県立八街高等学校</t>
  </si>
  <si>
    <t>千葉県立四街道高等学校</t>
  </si>
  <si>
    <t>千葉県立四街道北高等学校</t>
  </si>
  <si>
    <t>千葉県立八千代高等学校</t>
  </si>
  <si>
    <t>千葉県立八千代東高等学校</t>
  </si>
  <si>
    <t>千葉県立八千代西高等学校</t>
  </si>
  <si>
    <t>千葉県立津田沼高等学校</t>
  </si>
  <si>
    <t>千葉県立実籾高等学校</t>
  </si>
  <si>
    <t>千葉県立千葉高等学校</t>
  </si>
  <si>
    <t>千葉県立千葉商業高等学校</t>
  </si>
  <si>
    <t>千葉県立千葉工業高等学校</t>
  </si>
  <si>
    <t>千葉県立千葉南高等学校</t>
  </si>
  <si>
    <t>千葉県立若松高等学校</t>
  </si>
  <si>
    <t>千葉県立千城台高等学校</t>
  </si>
  <si>
    <t>千葉県立生浜高等学校</t>
  </si>
  <si>
    <t>千葉県立泉高等学校</t>
  </si>
  <si>
    <t>千葉県立千葉大宮高等学校</t>
  </si>
  <si>
    <t>千葉県立土気高等学校</t>
  </si>
  <si>
    <t>千葉県立千葉聾高等学校</t>
  </si>
  <si>
    <t>千葉県立千葉女子高等学校</t>
  </si>
  <si>
    <t>千葉県立千葉東高等学校</t>
  </si>
  <si>
    <t>千葉県立京葉工業高等学校</t>
  </si>
  <si>
    <t>千葉県立検見川高等学校</t>
  </si>
  <si>
    <t>千葉県立千葉北高等学校</t>
  </si>
  <si>
    <t>千葉県立磯辺高等学校</t>
  </si>
  <si>
    <t>千葉県立幕張総合高等学校</t>
  </si>
  <si>
    <t>千葉県立柏井高等学校</t>
  </si>
  <si>
    <t>千葉県立千葉西高等学校</t>
  </si>
  <si>
    <t>千葉県立犢橋高等学校</t>
  </si>
  <si>
    <t>千葉県立船橋高等学校</t>
  </si>
  <si>
    <t>千葉県立薬園台高等学校</t>
  </si>
  <si>
    <t>千葉県立船橋東高等学校</t>
  </si>
  <si>
    <t>千葉県立船橋啓明高等学校</t>
  </si>
  <si>
    <t>千葉県立船橋芝山高等学校</t>
  </si>
  <si>
    <t>千葉県立船橋二和高等学校</t>
  </si>
  <si>
    <t>千葉県立船橋古和釜高等学校</t>
  </si>
  <si>
    <t>千葉県立船橋法典高等学校</t>
  </si>
  <si>
    <t>千葉県立船橋豊富高等学校</t>
  </si>
  <si>
    <t>千葉県立船橋北高等学校</t>
  </si>
  <si>
    <t>千葉県立鎌ヶ谷高等学校</t>
  </si>
  <si>
    <t>千葉県立鎌ヶ谷西高等学校</t>
  </si>
  <si>
    <t>千葉県立白井高等学校</t>
  </si>
  <si>
    <t>千葉県立市川工業高等学校</t>
  </si>
  <si>
    <t>千葉県立国府台高等学校</t>
  </si>
  <si>
    <t>千葉県立国分高等学校</t>
  </si>
  <si>
    <t>千葉県立行徳高等学校</t>
  </si>
  <si>
    <t>千葉県立市川東高等学校</t>
  </si>
  <si>
    <t>千葉県立市川南高等学校</t>
  </si>
  <si>
    <t>千葉県立市川昴高等学校</t>
  </si>
  <si>
    <t>千葉県立浦安高等学校</t>
  </si>
  <si>
    <t>千葉県立浦安南高等学校</t>
  </si>
  <si>
    <t>千葉県立松戸高等学校</t>
  </si>
  <si>
    <t>千葉県立小金高等学校</t>
  </si>
  <si>
    <t>千葉県立松戸国際高等学校</t>
  </si>
  <si>
    <t>千葉県立松戸南高等学校</t>
  </si>
  <si>
    <t>千葉県立松戸六実高等学校</t>
  </si>
  <si>
    <t>千葉県立松戸馬橋高等学校</t>
  </si>
  <si>
    <t>千葉県立松戸向陽高等学校</t>
  </si>
  <si>
    <t>千葉県立流山高等学校</t>
  </si>
  <si>
    <t>千葉県立流山おおたかの森高等学校</t>
  </si>
  <si>
    <t>千葉県立流山南高等学校</t>
  </si>
  <si>
    <t>千葉県立流山北高等学校</t>
  </si>
  <si>
    <t>千葉県立野田中央高等学校</t>
  </si>
  <si>
    <t>千葉県立清水高等学校</t>
  </si>
  <si>
    <t>千葉県立関宿高等学校</t>
  </si>
  <si>
    <t>千葉県立東葛飾高等学校</t>
  </si>
  <si>
    <t>千葉県立柏高等学校</t>
  </si>
  <si>
    <t>千葉県立柏南高等学校</t>
  </si>
  <si>
    <t>千葉県立柏陵高等学校</t>
  </si>
  <si>
    <t>千葉県立柏の葉高等学校</t>
  </si>
  <si>
    <t>千葉県立柏中央高等学校</t>
  </si>
  <si>
    <t>千葉県立沼南高等学校</t>
  </si>
  <si>
    <t>千葉県立沼南高柳高等学校</t>
  </si>
  <si>
    <t>千葉県立我孫子高等学校</t>
  </si>
  <si>
    <t>千葉県立我孫子東高等学校</t>
  </si>
  <si>
    <t>東海大学付属市原望洋高等学校</t>
    <rPh sb="0" eb="4">
      <t>トウカイダイガク</t>
    </rPh>
    <rPh sb="4" eb="6">
      <t>フゾク</t>
    </rPh>
    <rPh sb="6" eb="10">
      <t>イチハラボウヨウ</t>
    </rPh>
    <rPh sb="10" eb="14">
      <t>コウトウガッコウ</t>
    </rPh>
    <phoneticPr fontId="1"/>
  </si>
  <si>
    <t>市原中央高等学校</t>
    <rPh sb="0" eb="8">
      <t>イチハラチュウオウコウトウガッコウ</t>
    </rPh>
    <phoneticPr fontId="1"/>
  </si>
  <si>
    <t>拓殖大学紅陵高等学校</t>
    <rPh sb="0" eb="4">
      <t>タクショクダイガク</t>
    </rPh>
    <rPh sb="4" eb="6">
      <t>コウリョウ</t>
    </rPh>
    <rPh sb="6" eb="10">
      <t>コウトウガッコウ</t>
    </rPh>
    <phoneticPr fontId="1"/>
  </si>
  <si>
    <t>暁星国際高等学校</t>
    <rPh sb="0" eb="2">
      <t>ギョウセイ</t>
    </rPh>
    <rPh sb="2" eb="8">
      <t>コクサイコウトウガッコウ</t>
    </rPh>
    <phoneticPr fontId="1"/>
  </si>
  <si>
    <t>志学館高等部</t>
    <rPh sb="0" eb="1">
      <t>ココロザシ</t>
    </rPh>
    <rPh sb="1" eb="3">
      <t>ガッカン</t>
    </rPh>
    <rPh sb="3" eb="6">
      <t>コウトウブ</t>
    </rPh>
    <phoneticPr fontId="1"/>
  </si>
  <si>
    <t>翔凜高等学校</t>
    <rPh sb="0" eb="2">
      <t>ショウリン</t>
    </rPh>
    <rPh sb="2" eb="6">
      <t>コウトウガッコウ</t>
    </rPh>
    <phoneticPr fontId="12"/>
  </si>
  <si>
    <t>千葉県安房西高等学校</t>
    <rPh sb="0" eb="3">
      <t>チバケン</t>
    </rPh>
    <rPh sb="3" eb="10">
      <t>アワニシコウトウガッコウ</t>
    </rPh>
    <phoneticPr fontId="1"/>
  </si>
  <si>
    <t>千葉県立安房拓心高等学校</t>
    <rPh sb="0" eb="4">
      <t>チバケンリツ</t>
    </rPh>
    <rPh sb="4" eb="8">
      <t>アワタクシン</t>
    </rPh>
    <rPh sb="8" eb="12">
      <t>コウトウガッコウ</t>
    </rPh>
    <phoneticPr fontId="1"/>
  </si>
  <si>
    <t>鴨川令徳</t>
    <rPh sb="0" eb="2">
      <t>カモガワ</t>
    </rPh>
    <rPh sb="2" eb="3">
      <t>レイ</t>
    </rPh>
    <rPh sb="3" eb="4">
      <t>トク</t>
    </rPh>
    <phoneticPr fontId="12"/>
  </si>
  <si>
    <t>鴨川令徳高等学校</t>
    <rPh sb="0" eb="4">
      <t>カモガワレイトク</t>
    </rPh>
    <rPh sb="4" eb="8">
      <t>コウトウガッコウ</t>
    </rPh>
    <phoneticPr fontId="1"/>
  </si>
  <si>
    <t>千葉県立茂原樟陽高等学校</t>
    <rPh sb="0" eb="4">
      <t>チバケンリツ</t>
    </rPh>
    <rPh sb="8" eb="12">
      <t>コウトウガッコウ</t>
    </rPh>
    <phoneticPr fontId="1"/>
  </si>
  <si>
    <t>茂原北陵高等学校</t>
    <phoneticPr fontId="1"/>
  </si>
  <si>
    <t>千葉学芸高等学校</t>
    <rPh sb="0" eb="8">
      <t>チバガクゲイコウトウガッコウ</t>
    </rPh>
    <phoneticPr fontId="1"/>
  </si>
  <si>
    <t>横芝敬愛高等学校</t>
    <rPh sb="0" eb="8">
      <t>ヨコシバケイアイコウトウガッコウ</t>
    </rPh>
    <phoneticPr fontId="1"/>
  </si>
  <si>
    <t>敬愛大学八日市場高等学校</t>
    <rPh sb="0" eb="1">
      <t>ケイ</t>
    </rPh>
    <rPh sb="1" eb="2">
      <t>アイ</t>
    </rPh>
    <rPh sb="2" eb="4">
      <t>ダイガク</t>
    </rPh>
    <rPh sb="4" eb="8">
      <t>ヨウカイチバ</t>
    </rPh>
    <rPh sb="8" eb="12">
      <t>コウトウガッコウ</t>
    </rPh>
    <phoneticPr fontId="12"/>
  </si>
  <si>
    <t>銚子市立銚子高等学校</t>
    <rPh sb="0" eb="4">
      <t>チョウシシリツ</t>
    </rPh>
    <rPh sb="4" eb="10">
      <t>チョウシコウトウガッコウ</t>
    </rPh>
    <phoneticPr fontId="1"/>
  </si>
  <si>
    <t>千葉萌陽高等学校</t>
    <phoneticPr fontId="1"/>
  </si>
  <si>
    <t>わせがく高等学校</t>
    <rPh sb="4" eb="8">
      <t>コウトウガッコウ</t>
    </rPh>
    <phoneticPr fontId="1"/>
  </si>
  <si>
    <t>成田高等学校</t>
    <rPh sb="0" eb="2">
      <t>ナリタ</t>
    </rPh>
    <rPh sb="2" eb="6">
      <t>コウトウガッコウ</t>
    </rPh>
    <phoneticPr fontId="1"/>
  </si>
  <si>
    <t>千葉県立印旛明誠高等学校</t>
    <rPh sb="0" eb="4">
      <t>チバケンリツ</t>
    </rPh>
    <rPh sb="4" eb="6">
      <t>インバ</t>
    </rPh>
    <rPh sb="6" eb="8">
      <t>メイセイ</t>
    </rPh>
    <rPh sb="8" eb="12">
      <t>コウトウガッコウ</t>
    </rPh>
    <phoneticPr fontId="1"/>
  </si>
  <si>
    <t>東京学館高等学校</t>
    <rPh sb="0" eb="8">
      <t>トウキョウガッカンコウトウガッコウ</t>
    </rPh>
    <phoneticPr fontId="1"/>
  </si>
  <si>
    <t>千葉黎明高等学校</t>
    <phoneticPr fontId="1"/>
  </si>
  <si>
    <t>千葉敬愛高等学校</t>
    <phoneticPr fontId="1"/>
  </si>
  <si>
    <t>愛国学園大学附属四街道高等学校</t>
    <phoneticPr fontId="1"/>
  </si>
  <si>
    <t>八千代松陰高等学校</t>
    <phoneticPr fontId="1"/>
  </si>
  <si>
    <t>千葉英和高等学校</t>
    <phoneticPr fontId="1"/>
  </si>
  <si>
    <t>習志野市立習志野高等学校</t>
    <rPh sb="0" eb="12">
      <t>ナラシノシリツナラシノコウトウガッコウ</t>
    </rPh>
    <phoneticPr fontId="1"/>
  </si>
  <si>
    <t>東邦大学付属東邦高等学校</t>
    <phoneticPr fontId="1"/>
  </si>
  <si>
    <t>千葉明徳高等学校</t>
    <rPh sb="0" eb="8">
      <t>チバメイトクコウトウガッコウ</t>
    </rPh>
    <phoneticPr fontId="1"/>
  </si>
  <si>
    <t>植草学園大学附属高等学校</t>
    <phoneticPr fontId="1"/>
  </si>
  <si>
    <t>植草学園大附属</t>
    <rPh sb="0" eb="2">
      <t>ウエクサ</t>
    </rPh>
    <rPh sb="2" eb="4">
      <t>ガクエン</t>
    </rPh>
    <rPh sb="4" eb="5">
      <t>ダイ</t>
    </rPh>
    <rPh sb="5" eb="7">
      <t>フゾク</t>
    </rPh>
    <phoneticPr fontId="12"/>
  </si>
  <si>
    <t>千葉聖心高等学校</t>
    <phoneticPr fontId="1"/>
  </si>
  <si>
    <t>桜林高等学校</t>
    <phoneticPr fontId="1"/>
  </si>
  <si>
    <t>明聖高等学校</t>
    <phoneticPr fontId="1"/>
  </si>
  <si>
    <t>クラーク記念国際高等学校</t>
    <phoneticPr fontId="1"/>
  </si>
  <si>
    <t>千葉市立千葉高等学校</t>
    <rPh sb="0" eb="4">
      <t>チバシリツ</t>
    </rPh>
    <rPh sb="4" eb="10">
      <t>チバコウトウガッコウ</t>
    </rPh>
    <phoneticPr fontId="1"/>
  </si>
  <si>
    <t>千葉市立稲毛高等学校</t>
    <rPh sb="0" eb="4">
      <t>チバシリツ</t>
    </rPh>
    <rPh sb="4" eb="10">
      <t>イナゲコウトウガッコウ</t>
    </rPh>
    <phoneticPr fontId="1"/>
  </si>
  <si>
    <t>千葉経済大学附属高等学校</t>
    <phoneticPr fontId="1"/>
  </si>
  <si>
    <t>敬愛学園高等学校</t>
    <rPh sb="0" eb="4">
      <t>ケイアイガクエン</t>
    </rPh>
    <rPh sb="4" eb="8">
      <t>コウトウガッコウ</t>
    </rPh>
    <phoneticPr fontId="1"/>
  </si>
  <si>
    <t>渋谷学園幕張高等学校</t>
    <rPh sb="0" eb="4">
      <t>シブヤガクエン</t>
    </rPh>
    <rPh sb="4" eb="10">
      <t>マクハリコウトウガッコウ</t>
    </rPh>
    <phoneticPr fontId="1"/>
  </si>
  <si>
    <t>昭和学院秀英高等学校</t>
    <rPh sb="6" eb="10">
      <t>コウトウガッコウ</t>
    </rPh>
    <phoneticPr fontId="1"/>
  </si>
  <si>
    <t>船橋市立船橋高等学校</t>
    <rPh sb="0" eb="4">
      <t>フナバシシリツ</t>
    </rPh>
    <rPh sb="4" eb="10">
      <t>フナバシコウトウガッコウ</t>
    </rPh>
    <phoneticPr fontId="1"/>
  </si>
  <si>
    <t>東葉高等学校</t>
    <rPh sb="0" eb="2">
      <t>トウヨウ</t>
    </rPh>
    <rPh sb="2" eb="6">
      <t>コウトウガッコウ</t>
    </rPh>
    <phoneticPr fontId="1"/>
  </si>
  <si>
    <t>日本大学習志野高等学校</t>
    <phoneticPr fontId="1"/>
  </si>
  <si>
    <t>千葉日本大学第一高等学校</t>
    <phoneticPr fontId="1"/>
  </si>
  <si>
    <t>東京学館船橋高等学校</t>
    <rPh sb="0" eb="4">
      <t>トウキョウガッカン</t>
    </rPh>
    <rPh sb="4" eb="10">
      <t>フナバシコウトウガッコウ</t>
    </rPh>
    <phoneticPr fontId="1"/>
  </si>
  <si>
    <t>市川高等学校</t>
    <rPh sb="0" eb="6">
      <t>イチカワコウトウガッコウ</t>
    </rPh>
    <phoneticPr fontId="1"/>
  </si>
  <si>
    <t>和洋国府台女子高等学校</t>
    <rPh sb="0" eb="2">
      <t>ワヨウ</t>
    </rPh>
    <rPh sb="2" eb="5">
      <t>コウノダイ</t>
    </rPh>
    <rPh sb="5" eb="7">
      <t>ジョシ</t>
    </rPh>
    <rPh sb="7" eb="11">
      <t>コウトウガッコウ</t>
    </rPh>
    <phoneticPr fontId="12"/>
  </si>
  <si>
    <t>千葉商科大学付属高等学校</t>
    <phoneticPr fontId="1"/>
  </si>
  <si>
    <t>日出学園高等学校</t>
    <rPh sb="0" eb="1">
      <t>ヒ</t>
    </rPh>
    <rPh sb="1" eb="2">
      <t>デ</t>
    </rPh>
    <rPh sb="2" eb="4">
      <t>ガクエン</t>
    </rPh>
    <rPh sb="4" eb="8">
      <t>コウトウガッコウ</t>
    </rPh>
    <phoneticPr fontId="12"/>
  </si>
  <si>
    <t>国府台女子学院高等部</t>
    <rPh sb="0" eb="1">
      <t>コク</t>
    </rPh>
    <rPh sb="1" eb="2">
      <t>フ</t>
    </rPh>
    <rPh sb="2" eb="3">
      <t>ダイ</t>
    </rPh>
    <rPh sb="3" eb="5">
      <t>ジョシ</t>
    </rPh>
    <rPh sb="5" eb="7">
      <t>ガクイン</t>
    </rPh>
    <rPh sb="7" eb="10">
      <t>コウトウブ</t>
    </rPh>
    <phoneticPr fontId="12"/>
  </si>
  <si>
    <t>昭和学院高等学校</t>
    <rPh sb="0" eb="8">
      <t>ショウワガクインコウトウガッコウ</t>
    </rPh>
    <phoneticPr fontId="1"/>
  </si>
  <si>
    <t>不二女子高等学校</t>
    <phoneticPr fontId="1"/>
  </si>
  <si>
    <t>東海大学付属浦安高等学校</t>
    <rPh sb="0" eb="4">
      <t>トウカイダイガク</t>
    </rPh>
    <rPh sb="4" eb="8">
      <t>フゾクウラヤス</t>
    </rPh>
    <rPh sb="8" eb="12">
      <t>コウトウガッコウ</t>
    </rPh>
    <phoneticPr fontId="1"/>
  </si>
  <si>
    <t>東京学館浦安高等学校</t>
    <rPh sb="0" eb="4">
      <t>トウキョウガッカン</t>
    </rPh>
    <rPh sb="4" eb="10">
      <t>ウラヤスコウトウガッコウ</t>
    </rPh>
    <phoneticPr fontId="1"/>
  </si>
  <si>
    <t>松戸市立松戸高等学校</t>
    <rPh sb="0" eb="4">
      <t>マツドシリツ</t>
    </rPh>
    <rPh sb="4" eb="10">
      <t>マツドコウトウガッコウ</t>
    </rPh>
    <phoneticPr fontId="1"/>
  </si>
  <si>
    <t>専修大学松戸高等学校</t>
    <rPh sb="0" eb="4">
      <t>センシュウダイガク</t>
    </rPh>
    <rPh sb="4" eb="10">
      <t>マツドコウトウガッコウ</t>
    </rPh>
    <phoneticPr fontId="1"/>
  </si>
  <si>
    <t>西武台千葉高等学校</t>
    <rPh sb="0" eb="9">
      <t>セイブダイチバコウトウガッコウ</t>
    </rPh>
    <phoneticPr fontId="1"/>
  </si>
  <si>
    <t>柏市立柏高等学校</t>
    <rPh sb="0" eb="3">
      <t>カシワシリツ</t>
    </rPh>
    <rPh sb="3" eb="8">
      <t>カシワコウトウガッコウ</t>
    </rPh>
    <phoneticPr fontId="1"/>
  </si>
  <si>
    <t>流通経済大学付属柏高等学校</t>
    <phoneticPr fontId="1"/>
  </si>
  <si>
    <t>二松学舎大学附属柏高等学校</t>
    <rPh sb="8" eb="9">
      <t>カシワ</t>
    </rPh>
    <rPh sb="9" eb="13">
      <t>コウトウガッコウ</t>
    </rPh>
    <phoneticPr fontId="1"/>
  </si>
  <si>
    <t>日本体育大学柏高等学校</t>
    <phoneticPr fontId="1"/>
  </si>
  <si>
    <t>日本体育大柏</t>
    <rPh sb="0" eb="5">
      <t>ニホンタイイクダイ</t>
    </rPh>
    <rPh sb="5" eb="6">
      <t>カシワ</t>
    </rPh>
    <phoneticPr fontId="12"/>
  </si>
  <si>
    <t>芝浦工業大学柏高等学校</t>
    <phoneticPr fontId="1"/>
  </si>
  <si>
    <t>芝浦工業大柏</t>
    <rPh sb="0" eb="2">
      <t>シバウラ</t>
    </rPh>
    <rPh sb="2" eb="4">
      <t>コウギョウ</t>
    </rPh>
    <rPh sb="4" eb="5">
      <t>ダイ</t>
    </rPh>
    <rPh sb="5" eb="6">
      <t>カシワ</t>
    </rPh>
    <phoneticPr fontId="12"/>
  </si>
  <si>
    <t>我孫子二階堂高等学校</t>
    <rPh sb="6" eb="10">
      <t>コウトウガッコウ</t>
    </rPh>
    <phoneticPr fontId="1"/>
  </si>
  <si>
    <t>中央学院高等学校</t>
    <rPh sb="0" eb="8">
      <t>チュウオウガクインコウトウガッコウ</t>
    </rPh>
    <phoneticPr fontId="1"/>
  </si>
  <si>
    <t>0101_市原</t>
  </si>
  <si>
    <t>0102_鶴舞桜が丘</t>
  </si>
  <si>
    <t>0103_京葉</t>
  </si>
  <si>
    <t>0104_市原緑</t>
  </si>
  <si>
    <t>0105_姉崎</t>
  </si>
  <si>
    <t>0106_市原八幡</t>
  </si>
  <si>
    <t>0107_東海大付属市原望洋</t>
  </si>
  <si>
    <t>0108_市原中央</t>
  </si>
  <si>
    <t>0109_袖ヶ浦</t>
  </si>
  <si>
    <t>0110_木更津</t>
  </si>
  <si>
    <t>0111_木更津東</t>
  </si>
  <si>
    <t>0112_木更津総合</t>
  </si>
  <si>
    <t>0113_拓殖大紅陵</t>
  </si>
  <si>
    <t>0114_暁星国際</t>
  </si>
  <si>
    <t>0115_志学館</t>
  </si>
  <si>
    <t>0201_君津</t>
  </si>
  <si>
    <t>0202_上総</t>
  </si>
  <si>
    <t>0203_君津青葉</t>
  </si>
  <si>
    <t>0204_君津商業</t>
  </si>
  <si>
    <t>0205_天羽</t>
  </si>
  <si>
    <t>0206_翔凜</t>
  </si>
  <si>
    <t>0207_安房</t>
  </si>
  <si>
    <t>0208_館山総合</t>
  </si>
  <si>
    <t>0209_安房西</t>
  </si>
  <si>
    <t>0210_安房拓心</t>
  </si>
  <si>
    <t>0211_長狭</t>
  </si>
  <si>
    <t>0212_鴨川令徳</t>
  </si>
  <si>
    <t>0302_大原</t>
  </si>
  <si>
    <t>0303_岬</t>
  </si>
  <si>
    <t>0304_大多喜</t>
  </si>
  <si>
    <t>0305_一宮商業</t>
  </si>
  <si>
    <t>0306_長生</t>
  </si>
  <si>
    <t>0307_茂原</t>
  </si>
  <si>
    <t>0308_茂原樟陽</t>
  </si>
  <si>
    <t>0309_茂原北陵</t>
  </si>
  <si>
    <t>0310_大網</t>
  </si>
  <si>
    <t>0311_九十九里</t>
  </si>
  <si>
    <t>0312_東金</t>
  </si>
  <si>
    <t>0313_東金商業</t>
  </si>
  <si>
    <t>0314_千葉学芸</t>
  </si>
  <si>
    <t>0315_成東</t>
  </si>
  <si>
    <t>0316_松尾</t>
  </si>
  <si>
    <t>0401_横芝敬愛</t>
  </si>
  <si>
    <t>0402_匝瑳</t>
  </si>
  <si>
    <t>0403_敬愛大八日市場</t>
  </si>
  <si>
    <t>0404_旭農業</t>
  </si>
  <si>
    <t>0405_東総工業</t>
  </si>
  <si>
    <t>0406_銚子</t>
  </si>
  <si>
    <t>0407_銚子商業</t>
  </si>
  <si>
    <t>0408_市立銚子</t>
  </si>
  <si>
    <t>0409_小見川</t>
  </si>
  <si>
    <t>0410_佐原</t>
  </si>
  <si>
    <t>0411_佐原白楊</t>
  </si>
  <si>
    <t>0412_千葉萌陽</t>
  </si>
  <si>
    <t>0413_多古</t>
  </si>
  <si>
    <t>0414_わせがく</t>
  </si>
  <si>
    <t>0501_下総</t>
  </si>
  <si>
    <t>0502_成田西陵</t>
  </si>
  <si>
    <t>0503_成田国際</t>
  </si>
  <si>
    <t>0504_成田北</t>
  </si>
  <si>
    <t>0505_成田</t>
  </si>
  <si>
    <t>0506_富里</t>
  </si>
  <si>
    <t>0507_印旛明誠</t>
  </si>
  <si>
    <t>0508_東京学館</t>
  </si>
  <si>
    <t>0509_佐倉</t>
  </si>
  <si>
    <t>0510_佐倉東</t>
  </si>
  <si>
    <t>0511_佐倉西</t>
  </si>
  <si>
    <t>0512_佐倉南</t>
  </si>
  <si>
    <t>0513_八街</t>
  </si>
  <si>
    <t>0514_千葉黎明</t>
  </si>
  <si>
    <t>0601_四街道</t>
  </si>
  <si>
    <t>0602_四街道北</t>
  </si>
  <si>
    <t>0603_千葉敬愛</t>
  </si>
  <si>
    <t>0604_愛国学園四街道</t>
  </si>
  <si>
    <t>0605_八千代</t>
  </si>
  <si>
    <t>0606_八千代東</t>
  </si>
  <si>
    <t>0607_八千代西</t>
  </si>
  <si>
    <t>0608_八千代松陰</t>
  </si>
  <si>
    <t>0609_千葉英和</t>
  </si>
  <si>
    <t>0610_秀明八千代</t>
  </si>
  <si>
    <t>0611_津田沼</t>
  </si>
  <si>
    <t>0612_実籾</t>
  </si>
  <si>
    <t>0613_市立習志野</t>
  </si>
  <si>
    <t>0614_東邦大付属東邦</t>
  </si>
  <si>
    <t>0701_千葉</t>
  </si>
  <si>
    <t>0702_千葉商業</t>
  </si>
  <si>
    <t>0703_千葉工業</t>
  </si>
  <si>
    <t>0704_千葉南</t>
  </si>
  <si>
    <t>0705_若松</t>
  </si>
  <si>
    <t>0706_千城台</t>
  </si>
  <si>
    <t>0707_生浜</t>
  </si>
  <si>
    <t>0708_泉</t>
  </si>
  <si>
    <t>0709_千葉大宮</t>
  </si>
  <si>
    <t>0710_土気</t>
  </si>
  <si>
    <t>0711_千葉聾</t>
  </si>
  <si>
    <t>0712_千葉明徳</t>
  </si>
  <si>
    <t>0713_植草学園大附属</t>
  </si>
  <si>
    <t>0714_千葉聖心</t>
  </si>
  <si>
    <t>0715_桜林</t>
  </si>
  <si>
    <t>0716_明聖</t>
  </si>
  <si>
    <t>0717_クラーク国際</t>
  </si>
  <si>
    <t>0801_千葉女子</t>
  </si>
  <si>
    <t>0802_千葉東</t>
  </si>
  <si>
    <t>0803_京葉工業</t>
  </si>
  <si>
    <t>0804_検見川</t>
  </si>
  <si>
    <t>0805_千葉北</t>
  </si>
  <si>
    <t>0806_磯辺</t>
  </si>
  <si>
    <t>0807_幕張総合</t>
  </si>
  <si>
    <t>0808_柏井</t>
  </si>
  <si>
    <t>0809_千葉西</t>
  </si>
  <si>
    <t>0810_犢橋</t>
  </si>
  <si>
    <t>0811_市立千葉</t>
  </si>
  <si>
    <t>0812_市立稲毛</t>
  </si>
  <si>
    <t>0813_千葉経済大附属</t>
  </si>
  <si>
    <t>0814_敬愛学園</t>
  </si>
  <si>
    <t>0815_渋谷学園幕張</t>
  </si>
  <si>
    <t>0816_昭和学院秀英</t>
  </si>
  <si>
    <t>0901_船橋</t>
  </si>
  <si>
    <t>0902_薬園台</t>
  </si>
  <si>
    <t>0903_船橋東</t>
  </si>
  <si>
    <t>0904_船橋啓明</t>
  </si>
  <si>
    <t>0906_船橋芝山</t>
  </si>
  <si>
    <t>0907_船橋二和</t>
  </si>
  <si>
    <t>0908_船橋古和釜</t>
  </si>
  <si>
    <t>0909_船橋法典</t>
  </si>
  <si>
    <t>0910_船橋豊富</t>
  </si>
  <si>
    <t>0911_船橋北</t>
  </si>
  <si>
    <t>0912_市立船橋</t>
  </si>
  <si>
    <t>0913_東葉</t>
  </si>
  <si>
    <t>0914_日大習志野</t>
  </si>
  <si>
    <t>0915_千葉日大一</t>
  </si>
  <si>
    <t>0916_東京学館船橋</t>
  </si>
  <si>
    <t>0917_鎌ヶ谷</t>
  </si>
  <si>
    <t>0918_鎌ヶ谷西</t>
  </si>
  <si>
    <t>0919_白井</t>
  </si>
  <si>
    <t>1001_市川工業</t>
  </si>
  <si>
    <t>1002_国府台</t>
  </si>
  <si>
    <t>1003_国分</t>
  </si>
  <si>
    <t>1004_行徳</t>
  </si>
  <si>
    <t>1005_市川東</t>
  </si>
  <si>
    <t>1007_市川南</t>
  </si>
  <si>
    <t>1008_市川昴</t>
  </si>
  <si>
    <t>1010_市川</t>
  </si>
  <si>
    <t>1011_和洋国府台女子</t>
  </si>
  <si>
    <t>1012_千葉商科大付属</t>
  </si>
  <si>
    <t>1013_日出学園</t>
  </si>
  <si>
    <t>1014_国府台女子学院</t>
  </si>
  <si>
    <t>1015_昭和学院</t>
  </si>
  <si>
    <t>1016_不二女子</t>
  </si>
  <si>
    <t>1017_浦安</t>
  </si>
  <si>
    <t>1018_浦安南</t>
  </si>
  <si>
    <t>1019_東海大付属浦安</t>
  </si>
  <si>
    <t>1020_東京学館浦安</t>
  </si>
  <si>
    <t>1101_松戸</t>
  </si>
  <si>
    <t>1102_小金</t>
  </si>
  <si>
    <t>1103_松戸国際</t>
  </si>
  <si>
    <t>1104_松戸南</t>
  </si>
  <si>
    <t>1105_松戸六実</t>
  </si>
  <si>
    <t>1107_松戸馬橋</t>
  </si>
  <si>
    <t>1108_松戸向陽</t>
  </si>
  <si>
    <t>1109_市立松戸</t>
  </si>
  <si>
    <t>1110_専修大松戸</t>
  </si>
  <si>
    <t>1112_流山</t>
  </si>
  <si>
    <t>1113_流山おおたかの森</t>
  </si>
  <si>
    <t>1114_流山南</t>
  </si>
  <si>
    <t>1115_流山北</t>
  </si>
  <si>
    <t>1117_野田中央</t>
  </si>
  <si>
    <t>1118_清水</t>
  </si>
  <si>
    <t>1119_関宿</t>
  </si>
  <si>
    <t>1120_西武台千葉</t>
  </si>
  <si>
    <t>1201_東葛飾</t>
  </si>
  <si>
    <t>1202_柏</t>
  </si>
  <si>
    <t>1203_柏南</t>
  </si>
  <si>
    <t>1204_柏陵</t>
  </si>
  <si>
    <t>1205_柏の葉</t>
  </si>
  <si>
    <t>1206_柏中央</t>
  </si>
  <si>
    <t>1207_沼南</t>
  </si>
  <si>
    <t>1208_沼南高柳</t>
  </si>
  <si>
    <t>1209_市立柏</t>
  </si>
  <si>
    <t>1210_流通経済大付柏</t>
  </si>
  <si>
    <t>1211_二松学舎大付柏</t>
  </si>
  <si>
    <t>1212_麗澤</t>
  </si>
  <si>
    <t>1213_日本体育大柏</t>
  </si>
  <si>
    <t>1214_芝浦工業大柏</t>
  </si>
  <si>
    <t>1215_我孫子</t>
  </si>
  <si>
    <t>1217_我孫子東</t>
  </si>
  <si>
    <t>1218_我孫子二階堂</t>
  </si>
  <si>
    <t>1219_中央学院</t>
  </si>
  <si>
    <t>登録がある場合</t>
    <rPh sb="0" eb="2">
      <t>トウロク</t>
    </rPh>
    <rPh sb="5" eb="7">
      <t>バアイ</t>
    </rPh>
    <phoneticPr fontId="1"/>
  </si>
  <si>
    <t>登録がない場合</t>
    <rPh sb="0" eb="2">
      <t>トウロク</t>
    </rPh>
    <rPh sb="5" eb="7">
      <t>バアイ</t>
    </rPh>
    <phoneticPr fontId="1"/>
  </si>
  <si>
    <t>氏名</t>
    <rPh sb="0" eb="2">
      <t>シメイ</t>
    </rPh>
    <phoneticPr fontId="1"/>
  </si>
  <si>
    <t>315-2</t>
  </si>
  <si>
    <t>大谷　勝人</t>
  </si>
  <si>
    <t>2003-1</t>
  </si>
  <si>
    <t>谷城　健助</t>
  </si>
  <si>
    <t>505-6</t>
  </si>
  <si>
    <t>増子　龍</t>
  </si>
  <si>
    <t>2001-1</t>
  </si>
  <si>
    <t>奥野　真衣子</t>
  </si>
  <si>
    <t>201-4</t>
  </si>
  <si>
    <t>福田　真大</t>
  </si>
  <si>
    <t>211-5</t>
  </si>
  <si>
    <t>増子　恭通</t>
  </si>
  <si>
    <t>107-1</t>
  </si>
  <si>
    <t>西俣　利哉</t>
  </si>
  <si>
    <t>1019-4</t>
  </si>
  <si>
    <t>首藤　智之</t>
  </si>
  <si>
    <t>112-1</t>
  </si>
  <si>
    <t>岩波　愛子</t>
  </si>
  <si>
    <t>2102-1</t>
  </si>
  <si>
    <t>相川　仁嗣</t>
  </si>
  <si>
    <t>110-2</t>
  </si>
  <si>
    <t>三橋　聡</t>
  </si>
  <si>
    <t>2088-1</t>
  </si>
  <si>
    <t>原　歩夢</t>
  </si>
  <si>
    <t>110-3</t>
  </si>
  <si>
    <t>廣部　一江</t>
  </si>
  <si>
    <t>115-1</t>
  </si>
  <si>
    <t>鈴木　健太</t>
  </si>
  <si>
    <t>112-2</t>
  </si>
  <si>
    <t>飯田　剛史</t>
  </si>
  <si>
    <t>2005-1</t>
  </si>
  <si>
    <t>鈴木　良二</t>
  </si>
  <si>
    <t>113-2</t>
  </si>
  <si>
    <t>山崎　将平</t>
  </si>
  <si>
    <t>2006-1</t>
  </si>
  <si>
    <t>関川　忠誠</t>
  </si>
  <si>
    <t>109-1</t>
  </si>
  <si>
    <t>成澤　宗祐</t>
  </si>
  <si>
    <t>2092-1</t>
  </si>
  <si>
    <t>木津　廣二</t>
  </si>
  <si>
    <t>201-2</t>
  </si>
  <si>
    <t>渡邉　秀幸</t>
  </si>
  <si>
    <t>1019-7</t>
  </si>
  <si>
    <t>白鳥　湧也</t>
  </si>
  <si>
    <t>313-1</t>
  </si>
  <si>
    <t>伊藤　健留</t>
  </si>
  <si>
    <t>207-8</t>
  </si>
  <si>
    <t>小川　侑吾</t>
  </si>
  <si>
    <t>613-8</t>
  </si>
  <si>
    <t>佐々木　昭一</t>
  </si>
  <si>
    <t>505-2</t>
  </si>
  <si>
    <t>岩切　勇人</t>
  </si>
  <si>
    <t>2008-1</t>
  </si>
  <si>
    <t>山口　宗一郎</t>
  </si>
  <si>
    <t>201-5</t>
  </si>
  <si>
    <t>秋元　武蔵</t>
  </si>
  <si>
    <t>207-2</t>
  </si>
  <si>
    <t>小宮　昌樹</t>
  </si>
  <si>
    <t>2009-1</t>
  </si>
  <si>
    <t>早川　忠良</t>
  </si>
  <si>
    <t>2010-1</t>
  </si>
  <si>
    <t>竹生田　茂樹</t>
  </si>
  <si>
    <t>2010-2</t>
  </si>
  <si>
    <t>山口　壮太</t>
  </si>
  <si>
    <t>211-4</t>
  </si>
  <si>
    <t>浦邉　匡伸</t>
  </si>
  <si>
    <t>211-1</t>
  </si>
  <si>
    <t>近藤　正利</t>
  </si>
  <si>
    <t>211-7</t>
  </si>
  <si>
    <t>佐々木　智之</t>
  </si>
  <si>
    <t>305-1</t>
  </si>
  <si>
    <t>関川　紗衣子</t>
  </si>
  <si>
    <t>613-5</t>
  </si>
  <si>
    <t>髙瀬　利武</t>
  </si>
  <si>
    <t>211-2</t>
  </si>
  <si>
    <t>尾川　浩仁</t>
  </si>
  <si>
    <t>701-2</t>
  </si>
  <si>
    <t>佐々木　浩志</t>
  </si>
  <si>
    <t>1019-1</t>
  </si>
  <si>
    <t>久間　浩史</t>
  </si>
  <si>
    <t>2091-1</t>
  </si>
  <si>
    <t>森川　由季子</t>
  </si>
  <si>
    <t>2012-1</t>
  </si>
  <si>
    <t>渡司　暢哉</t>
  </si>
  <si>
    <t>309-1</t>
  </si>
  <si>
    <t>家守　瑞基</t>
  </si>
  <si>
    <t>2013-1</t>
  </si>
  <si>
    <t>玉谷　隆二</t>
  </si>
  <si>
    <t>306-2</t>
  </si>
  <si>
    <t>田中　富雄</t>
  </si>
  <si>
    <t>315-5</t>
  </si>
  <si>
    <t>鈴木　里奈子</t>
  </si>
  <si>
    <t>1019-2</t>
  </si>
  <si>
    <t>内田　暁</t>
  </si>
  <si>
    <t>315-8</t>
  </si>
  <si>
    <t>青木　侑弘</t>
  </si>
  <si>
    <t>410-2</t>
  </si>
  <si>
    <t>石橋　真</t>
  </si>
  <si>
    <t>2094-1</t>
  </si>
  <si>
    <t>時村　実壮</t>
  </si>
  <si>
    <t>402-2</t>
  </si>
  <si>
    <t>伊藤　康博</t>
  </si>
  <si>
    <t>408-2</t>
  </si>
  <si>
    <t>小田　裕範</t>
  </si>
  <si>
    <t>407-3</t>
  </si>
  <si>
    <t>外山　泰斗</t>
  </si>
  <si>
    <t>505-1</t>
  </si>
  <si>
    <t>岩元　陽祐</t>
  </si>
  <si>
    <t>407-2</t>
  </si>
  <si>
    <t>深堀　和紀</t>
  </si>
  <si>
    <t>402-4</t>
  </si>
  <si>
    <t>小林　克佳</t>
  </si>
  <si>
    <t>2016-1</t>
  </si>
  <si>
    <t>千葉　敦子</t>
  </si>
  <si>
    <t>1109-5</t>
  </si>
  <si>
    <t>坂巻　悠介</t>
  </si>
  <si>
    <t>413-1</t>
  </si>
  <si>
    <t>須合　康二</t>
  </si>
  <si>
    <t>310-1</t>
  </si>
  <si>
    <t>斉藤　一彦</t>
  </si>
  <si>
    <t>404-1</t>
  </si>
  <si>
    <t>八本　治</t>
  </si>
  <si>
    <t>2022-1</t>
  </si>
  <si>
    <t>楢原　充彦</t>
  </si>
  <si>
    <t>814-1</t>
  </si>
  <si>
    <t>中西　史典</t>
  </si>
  <si>
    <t>503-2</t>
  </si>
  <si>
    <t>飯田　宏明</t>
  </si>
  <si>
    <t>505-3</t>
  </si>
  <si>
    <t>堀部　協</t>
  </si>
  <si>
    <t>613-10</t>
  </si>
  <si>
    <t>三谷　俊彰</t>
  </si>
  <si>
    <t>608-6</t>
  </si>
  <si>
    <t>渡邊　空</t>
  </si>
  <si>
    <t>2021-1</t>
  </si>
  <si>
    <t>佐藤　里保</t>
  </si>
  <si>
    <t>1020-1</t>
  </si>
  <si>
    <t>遠藤　篤志</t>
  </si>
  <si>
    <t>613-1</t>
  </si>
  <si>
    <t>小林　尚夫</t>
  </si>
  <si>
    <t>2018-1</t>
  </si>
  <si>
    <t>古賀　昭平</t>
  </si>
  <si>
    <t>613-11</t>
  </si>
  <si>
    <t>稲垣　翔</t>
  </si>
  <si>
    <t>802-2</t>
  </si>
  <si>
    <t>海寳　裕美子</t>
  </si>
  <si>
    <t>410-3</t>
  </si>
  <si>
    <t>香取　慶則</t>
  </si>
  <si>
    <t>207-7</t>
  </si>
  <si>
    <t>杉本　一輝</t>
  </si>
  <si>
    <t>2019-1</t>
  </si>
  <si>
    <t>奥野　駿志</t>
  </si>
  <si>
    <t>408-3</t>
  </si>
  <si>
    <t>見本　香苗</t>
  </si>
  <si>
    <t>1004-1</t>
  </si>
  <si>
    <t>村岡　信孝</t>
  </si>
  <si>
    <t>807-1</t>
  </si>
  <si>
    <t>龍門　あかね</t>
  </si>
  <si>
    <t>807-2</t>
  </si>
  <si>
    <t>佐野　遊太</t>
  </si>
  <si>
    <t>613-13</t>
  </si>
  <si>
    <t>川邉　健太</t>
  </si>
  <si>
    <t>2024-1</t>
  </si>
  <si>
    <t>前田　昌吾</t>
  </si>
  <si>
    <t>605-1</t>
  </si>
  <si>
    <t>中村　智明</t>
  </si>
  <si>
    <t>110-1</t>
  </si>
  <si>
    <t>田丸　和弘</t>
  </si>
  <si>
    <t>608-3</t>
  </si>
  <si>
    <t>板倉　司</t>
  </si>
  <si>
    <t>2101-1</t>
  </si>
  <si>
    <t>東野　聡也</t>
  </si>
  <si>
    <t>2025-1</t>
  </si>
  <si>
    <t>松倉　宏泰</t>
  </si>
  <si>
    <t>807-3</t>
  </si>
  <si>
    <t>佐山　暁彦</t>
  </si>
  <si>
    <t>2026-1</t>
  </si>
  <si>
    <t>八木　政則</t>
  </si>
  <si>
    <t>2027-1</t>
  </si>
  <si>
    <t>坂本　卓也</t>
  </si>
  <si>
    <t>2028-2</t>
  </si>
  <si>
    <t>坂本　洋紀</t>
  </si>
  <si>
    <t>613-7</t>
  </si>
  <si>
    <t>弓能家　秀則</t>
  </si>
  <si>
    <t>315-6</t>
  </si>
  <si>
    <t>仲上　知秀</t>
  </si>
  <si>
    <t>613-9</t>
  </si>
  <si>
    <t>小泉　力也</t>
  </si>
  <si>
    <t>613-14</t>
  </si>
  <si>
    <t>吉田　亮太</t>
  </si>
  <si>
    <t>608-1</t>
  </si>
  <si>
    <t>小林　昭弘</t>
  </si>
  <si>
    <t>2029-1</t>
  </si>
  <si>
    <t>中野　雅貴</t>
  </si>
  <si>
    <t>812-1</t>
  </si>
  <si>
    <t>宮　正行</t>
  </si>
  <si>
    <t>914-1</t>
  </si>
  <si>
    <t>篠原　保</t>
  </si>
  <si>
    <t>809-1</t>
  </si>
  <si>
    <t>池田　秀平</t>
  </si>
  <si>
    <t>2033-1</t>
  </si>
  <si>
    <t>小畑　和央</t>
  </si>
  <si>
    <t>211-6</t>
  </si>
  <si>
    <t>伊藤　雅隆</t>
  </si>
  <si>
    <t>2034-1</t>
  </si>
  <si>
    <t>高山　尚大</t>
  </si>
  <si>
    <t>613-16</t>
  </si>
  <si>
    <t>中村　友治</t>
  </si>
  <si>
    <t>304-2</t>
  </si>
  <si>
    <t>江澤　勝巳</t>
  </si>
  <si>
    <t>807-4</t>
  </si>
  <si>
    <t>宮　正貴</t>
  </si>
  <si>
    <t>811-1</t>
  </si>
  <si>
    <t>前山　宏行</t>
  </si>
  <si>
    <t>706-1</t>
  </si>
  <si>
    <t>長谷川　藤生</t>
  </si>
  <si>
    <t>306-4</t>
  </si>
  <si>
    <t>安留　朋奈</t>
  </si>
  <si>
    <t>2035-1</t>
  </si>
  <si>
    <t>阿部　朋樹</t>
  </si>
  <si>
    <t>113-1</t>
  </si>
  <si>
    <t>白鳥　沙月</t>
  </si>
  <si>
    <t>1019-3</t>
  </si>
  <si>
    <t>首藤　崇之</t>
  </si>
  <si>
    <t>1201-1</t>
  </si>
  <si>
    <t>鴇田　千尋</t>
  </si>
  <si>
    <t>804-1</t>
  </si>
  <si>
    <t>渡邉　誠一郎</t>
  </si>
  <si>
    <t>1001-2</t>
  </si>
  <si>
    <t>成毛　ちひろ</t>
  </si>
  <si>
    <t>2090-1</t>
  </si>
  <si>
    <t>長谷川　総</t>
  </si>
  <si>
    <t>207-4</t>
  </si>
  <si>
    <t>米村　浩司</t>
  </si>
  <si>
    <t>315-4</t>
  </si>
  <si>
    <t>並木　大和</t>
  </si>
  <si>
    <t>603-1</t>
  </si>
  <si>
    <t>鎌田　千絵子</t>
  </si>
  <si>
    <t>608-2</t>
  </si>
  <si>
    <t>小島　敦</t>
  </si>
  <si>
    <t>804-2</t>
  </si>
  <si>
    <t>鹿倉　健治</t>
  </si>
  <si>
    <t>914-3</t>
  </si>
  <si>
    <t>今泉　陽平</t>
  </si>
  <si>
    <t>1112-1</t>
  </si>
  <si>
    <t>佐藤　千奈美</t>
  </si>
  <si>
    <t>2041-1</t>
  </si>
  <si>
    <t>永瀬　かつよ</t>
  </si>
  <si>
    <t>1215-1</t>
  </si>
  <si>
    <t>稲垣　順平</t>
  </si>
  <si>
    <t>305-2</t>
  </si>
  <si>
    <t>嶋田　雅仁</t>
  </si>
  <si>
    <t>813-1</t>
  </si>
  <si>
    <t>座間　塁</t>
  </si>
  <si>
    <t>2026-3</t>
  </si>
  <si>
    <t>金子　司</t>
  </si>
  <si>
    <t>1013-1</t>
  </si>
  <si>
    <t>茂木　翔太</t>
  </si>
  <si>
    <t>2042-1</t>
  </si>
  <si>
    <t>羽田　竜馨</t>
  </si>
  <si>
    <t>306-1</t>
  </si>
  <si>
    <t>堀　浩子</t>
  </si>
  <si>
    <t>815-1</t>
  </si>
  <si>
    <t>森川　利典</t>
  </si>
  <si>
    <t>613-3</t>
  </si>
  <si>
    <t>新藤　雅之</t>
  </si>
  <si>
    <t>2043-1</t>
  </si>
  <si>
    <t>田宮　実</t>
  </si>
  <si>
    <t>613-15</t>
  </si>
  <si>
    <t>青木　進之介</t>
  </si>
  <si>
    <t>1215-4</t>
  </si>
  <si>
    <t>金子　圭太</t>
  </si>
  <si>
    <t>812-2</t>
  </si>
  <si>
    <t>佐藤　貴一</t>
  </si>
  <si>
    <t>307-1</t>
  </si>
  <si>
    <t>吉原　美優</t>
  </si>
  <si>
    <t>903-2</t>
  </si>
  <si>
    <t>林　元輝</t>
  </si>
  <si>
    <t>2045-1</t>
  </si>
  <si>
    <t>中島　毅</t>
  </si>
  <si>
    <t>1001-1</t>
  </si>
  <si>
    <t>池田　大助</t>
  </si>
  <si>
    <t>1007-1</t>
  </si>
  <si>
    <t>大坪　一樹</t>
  </si>
  <si>
    <t>211-8</t>
  </si>
  <si>
    <t>繁田　孝昌</t>
  </si>
  <si>
    <t>1210-3</t>
  </si>
  <si>
    <t>崎尾　悠介</t>
  </si>
  <si>
    <t>914-2</t>
  </si>
  <si>
    <t>山田　功介</t>
  </si>
  <si>
    <t>2046-1</t>
  </si>
  <si>
    <t>石井　忠</t>
  </si>
  <si>
    <t>2047-1</t>
  </si>
  <si>
    <t>加藤　匡</t>
  </si>
  <si>
    <t>2048-1</t>
  </si>
  <si>
    <t>村山　綾基</t>
  </si>
  <si>
    <t>1010-1</t>
  </si>
  <si>
    <t>渡辺　義之</t>
  </si>
  <si>
    <t>2049-1</t>
  </si>
  <si>
    <t>尾鷲　幸紀</t>
  </si>
  <si>
    <t>2050-1</t>
  </si>
  <si>
    <t>中村　唯斗</t>
  </si>
  <si>
    <t>302-1</t>
  </si>
  <si>
    <t>斉藤　博邦</t>
  </si>
  <si>
    <t>1018-1</t>
  </si>
  <si>
    <t>篠塚　義徳</t>
  </si>
  <si>
    <t>2104-1</t>
  </si>
  <si>
    <t>玉置　健太</t>
  </si>
  <si>
    <t>701-4</t>
  </si>
  <si>
    <t>山室　由美子</t>
  </si>
  <si>
    <t>804-3</t>
  </si>
  <si>
    <t>平嶋　旬子</t>
  </si>
  <si>
    <t>1205-1</t>
  </si>
  <si>
    <t>井上　優美</t>
  </si>
  <si>
    <t>807-5</t>
  </si>
  <si>
    <t>飯島　葵</t>
  </si>
  <si>
    <t>2053-1</t>
  </si>
  <si>
    <t>石塚　弘</t>
  </si>
  <si>
    <t>2054-1</t>
  </si>
  <si>
    <t>河島　一仁</t>
  </si>
  <si>
    <t>306-5</t>
  </si>
  <si>
    <t>市原　将進</t>
  </si>
  <si>
    <t>306-6</t>
  </si>
  <si>
    <t>尾形　総一朗</t>
  </si>
  <si>
    <t>1010-3</t>
  </si>
  <si>
    <t>吉住　奈那子</t>
  </si>
  <si>
    <t>902-1</t>
  </si>
  <si>
    <t>大森　隆好</t>
  </si>
  <si>
    <t>2026-2</t>
  </si>
  <si>
    <t>黒田　寛弘</t>
  </si>
  <si>
    <t>2055-1</t>
  </si>
  <si>
    <t>三木　浩修</t>
  </si>
  <si>
    <t>402-3</t>
  </si>
  <si>
    <t>宮内　健太</t>
  </si>
  <si>
    <t>1015-1</t>
  </si>
  <si>
    <t>川内　勇太</t>
  </si>
  <si>
    <t>2057-1</t>
  </si>
  <si>
    <t>榎本　裕介</t>
  </si>
  <si>
    <t>2058-1</t>
  </si>
  <si>
    <t>花田　朋之</t>
  </si>
  <si>
    <t>901-1</t>
  </si>
  <si>
    <t>遠藤　晃太</t>
  </si>
  <si>
    <t>2059-1</t>
  </si>
  <si>
    <t>佐藤　隆亮</t>
  </si>
  <si>
    <t>1019-6</t>
  </si>
  <si>
    <t>甕　健介</t>
  </si>
  <si>
    <t>2060-1</t>
  </si>
  <si>
    <t>榊　悌宏</t>
  </si>
  <si>
    <t>2097-1</t>
  </si>
  <si>
    <t>武井　菜月</t>
  </si>
  <si>
    <t>407-1</t>
  </si>
  <si>
    <t>篠崎　博</t>
  </si>
  <si>
    <t>1210-2</t>
  </si>
  <si>
    <t>柴田　昌和</t>
  </si>
  <si>
    <t>1215-3</t>
  </si>
  <si>
    <t>糟谷　里菜</t>
  </si>
  <si>
    <t>2062-1</t>
  </si>
  <si>
    <t>岡田　正次</t>
  </si>
  <si>
    <t>613-17</t>
  </si>
  <si>
    <t>角　悠太郎</t>
  </si>
  <si>
    <t>917-1</t>
  </si>
  <si>
    <t>畑　真澄</t>
  </si>
  <si>
    <t>315-7</t>
  </si>
  <si>
    <t>清水　椋司</t>
  </si>
  <si>
    <t>201-3</t>
  </si>
  <si>
    <t>鴇田　義喜</t>
  </si>
  <si>
    <t>2064-1</t>
  </si>
  <si>
    <t>下﨑　圭祐</t>
  </si>
  <si>
    <t>410-1</t>
  </si>
  <si>
    <t>小貫　俊介</t>
  </si>
  <si>
    <t>613-12</t>
  </si>
  <si>
    <t>籠谷　佑太</t>
  </si>
  <si>
    <t>705-1</t>
  </si>
  <si>
    <t>渡邉　崇洋</t>
  </si>
  <si>
    <t>2099-1</t>
  </si>
  <si>
    <t>石塚　冠</t>
  </si>
  <si>
    <t>1109-2</t>
  </si>
  <si>
    <t>石井　可那子</t>
  </si>
  <si>
    <t>1201-2</t>
  </si>
  <si>
    <t>森　光彬</t>
  </si>
  <si>
    <t>2069-1</t>
  </si>
  <si>
    <t>門野　和人</t>
  </si>
  <si>
    <t>2095-1</t>
  </si>
  <si>
    <t>吉川　佳佑</t>
  </si>
  <si>
    <t>504-1</t>
  </si>
  <si>
    <t>伊藤　菜摘</t>
  </si>
  <si>
    <t>605-2</t>
  </si>
  <si>
    <t>渡辺　洋吉</t>
  </si>
  <si>
    <t>1109-3</t>
  </si>
  <si>
    <t>佐々木　文</t>
  </si>
  <si>
    <t>2072-1</t>
  </si>
  <si>
    <t>小林　修也</t>
  </si>
  <si>
    <t>608-4</t>
  </si>
  <si>
    <t>豊田　翔一</t>
  </si>
  <si>
    <t>2085-1</t>
  </si>
  <si>
    <t>牧島　孝真</t>
  </si>
  <si>
    <t>1109-1</t>
  </si>
  <si>
    <t>門倉　和彦</t>
  </si>
  <si>
    <t>2073-1</t>
  </si>
  <si>
    <t>藤本　光</t>
  </si>
  <si>
    <t>2074-1</t>
  </si>
  <si>
    <t>寺田　進</t>
  </si>
  <si>
    <t>613-4</t>
  </si>
  <si>
    <t>三輪　信吉</t>
  </si>
  <si>
    <t>1019-5</t>
  </si>
  <si>
    <t>南條　駿介</t>
  </si>
  <si>
    <t>2077-1</t>
  </si>
  <si>
    <t>福島　和樹</t>
  </si>
  <si>
    <t>2078-1</t>
  </si>
  <si>
    <t>伊藤　沙紀</t>
  </si>
  <si>
    <t>1105-1</t>
  </si>
  <si>
    <t>齋藤　航希</t>
  </si>
  <si>
    <t>1109-4</t>
  </si>
  <si>
    <t>染谷　拓郎</t>
  </si>
  <si>
    <t>1002-2</t>
  </si>
  <si>
    <t>森重　勝範</t>
  </si>
  <si>
    <t>1210-1</t>
  </si>
  <si>
    <t>岡　俊也</t>
  </si>
  <si>
    <t>1014-1</t>
  </si>
  <si>
    <t>兼本　莉奈</t>
  </si>
  <si>
    <t>2079-1</t>
  </si>
  <si>
    <t>向阪　望</t>
  </si>
  <si>
    <t>1010-2</t>
  </si>
  <si>
    <t>石野　賢</t>
  </si>
  <si>
    <t>1214-1</t>
  </si>
  <si>
    <t>髙橋　哲也</t>
  </si>
  <si>
    <t>2071-2</t>
  </si>
  <si>
    <t>五十嵐　謙一</t>
  </si>
  <si>
    <t>207-5</t>
  </si>
  <si>
    <t>穂積　輝</t>
  </si>
  <si>
    <t>701-1</t>
  </si>
  <si>
    <t>青山　滋美</t>
  </si>
  <si>
    <t>2082-1</t>
  </si>
  <si>
    <t>林　佐登美</t>
  </si>
  <si>
    <t>2083-1</t>
  </si>
  <si>
    <t>井谷　栄人</t>
  </si>
  <si>
    <t>参加申込書出力イメージ</t>
    <rPh sb="0" eb="5">
      <t>サンカモウシコミショ</t>
    </rPh>
    <rPh sb="5" eb="7">
      <t>シュツリョク</t>
    </rPh>
    <phoneticPr fontId="1"/>
  </si>
  <si>
    <t>男子個人</t>
    <rPh sb="0" eb="2">
      <t>ダンシ</t>
    </rPh>
    <rPh sb="2" eb="4">
      <t>コジン</t>
    </rPh>
    <phoneticPr fontId="1"/>
  </si>
  <si>
    <t>女子個人</t>
    <rPh sb="0" eb="2">
      <t>ジョシ</t>
    </rPh>
    <rPh sb="2" eb="4">
      <t>コジン</t>
    </rPh>
    <phoneticPr fontId="1"/>
  </si>
  <si>
    <t>地区予選順位</t>
    <rPh sb="0" eb="4">
      <t>チクヨセン</t>
    </rPh>
    <rPh sb="4" eb="6">
      <t>ジュンイ</t>
    </rPh>
    <phoneticPr fontId="1"/>
  </si>
  <si>
    <t>地区予選順位</t>
    <rPh sb="0" eb="6">
      <t>チクヨセンジュンイ</t>
    </rPh>
    <phoneticPr fontId="1"/>
  </si>
  <si>
    <t>1位</t>
    <rPh sb="1" eb="2">
      <t>イ</t>
    </rPh>
    <phoneticPr fontId="1"/>
  </si>
  <si>
    <t>2位</t>
    <rPh sb="1" eb="2">
      <t>イ</t>
    </rPh>
    <phoneticPr fontId="1"/>
  </si>
  <si>
    <t>3位</t>
    <rPh sb="1" eb="2">
      <t>イ</t>
    </rPh>
    <phoneticPr fontId="1"/>
  </si>
  <si>
    <t>4位</t>
    <rPh sb="1" eb="2">
      <t>イ</t>
    </rPh>
    <phoneticPr fontId="1"/>
  </si>
  <si>
    <t>5位</t>
    <rPh sb="1" eb="2">
      <t>イ</t>
    </rPh>
    <phoneticPr fontId="1"/>
  </si>
  <si>
    <t>月</t>
  </si>
  <si>
    <t>月</t>
    <rPh sb="0" eb="1">
      <t>ゲツ</t>
    </rPh>
    <phoneticPr fontId="1"/>
  </si>
  <si>
    <t>流通経済大付属柏</t>
    <rPh sb="0" eb="2">
      <t>リュウツウ</t>
    </rPh>
    <rPh sb="2" eb="4">
      <t>ケイザイ</t>
    </rPh>
    <rPh sb="4" eb="5">
      <t>ダイ</t>
    </rPh>
    <rPh sb="5" eb="7">
      <t>フゾク</t>
    </rPh>
    <rPh sb="7" eb="8">
      <t>カシワ</t>
    </rPh>
    <phoneticPr fontId="12"/>
  </si>
  <si>
    <t>二松学舎大付属柏</t>
    <rPh sb="0" eb="4">
      <t>ニショウガクシャ</t>
    </rPh>
    <rPh sb="4" eb="5">
      <t>ダイ</t>
    </rPh>
    <rPh sb="5" eb="7">
      <t>フゾク</t>
    </rPh>
    <rPh sb="7" eb="8">
      <t>カシワ</t>
    </rPh>
    <phoneticPr fontId="12"/>
  </si>
  <si>
    <t>麗澤高等学校</t>
    <phoneticPr fontId="1"/>
  </si>
  <si>
    <t>ID</t>
    <phoneticPr fontId="1"/>
  </si>
  <si>
    <t>110-5</t>
    <phoneticPr fontId="1"/>
  </si>
  <si>
    <t>2106-1</t>
    <phoneticPr fontId="1"/>
  </si>
  <si>
    <t>305-3</t>
    <phoneticPr fontId="1"/>
  </si>
  <si>
    <t>205-1</t>
    <phoneticPr fontId="1"/>
  </si>
  <si>
    <t>113-3</t>
    <phoneticPr fontId="1"/>
  </si>
  <si>
    <t>705-2</t>
    <phoneticPr fontId="1"/>
  </si>
  <si>
    <t>108_1</t>
    <phoneticPr fontId="1"/>
  </si>
  <si>
    <t>ーーー</t>
    <phoneticPr fontId="1"/>
  </si>
  <si>
    <t>1202-2</t>
    <phoneticPr fontId="1"/>
  </si>
  <si>
    <t>313-2</t>
    <phoneticPr fontId="1"/>
  </si>
  <si>
    <t>306-7</t>
    <phoneticPr fontId="1"/>
  </si>
  <si>
    <t>2030-1</t>
    <phoneticPr fontId="1"/>
  </si>
  <si>
    <t>501-1</t>
    <phoneticPr fontId="1"/>
  </si>
  <si>
    <t>1105-2</t>
    <phoneticPr fontId="1"/>
  </si>
  <si>
    <t>402-5</t>
    <phoneticPr fontId="1"/>
  </si>
  <si>
    <t>306-9</t>
    <phoneticPr fontId="1"/>
  </si>
  <si>
    <t>2107-1</t>
    <phoneticPr fontId="1"/>
  </si>
  <si>
    <t>904-2</t>
    <phoneticPr fontId="1"/>
  </si>
  <si>
    <t>603-2</t>
    <phoneticPr fontId="1"/>
  </si>
  <si>
    <t>315-10</t>
    <phoneticPr fontId="1"/>
  </si>
  <si>
    <t>505-7</t>
    <phoneticPr fontId="1"/>
  </si>
  <si>
    <t>508-1</t>
    <phoneticPr fontId="1"/>
  </si>
  <si>
    <t>509-1</t>
    <phoneticPr fontId="1"/>
  </si>
  <si>
    <t>812-6</t>
    <phoneticPr fontId="1"/>
  </si>
  <si>
    <t>2109-1</t>
    <phoneticPr fontId="1"/>
  </si>
  <si>
    <t>506-1</t>
    <phoneticPr fontId="1"/>
  </si>
  <si>
    <t>207-9</t>
    <phoneticPr fontId="1"/>
  </si>
  <si>
    <t>505-5</t>
    <phoneticPr fontId="1"/>
  </si>
  <si>
    <t>509-2</t>
    <phoneticPr fontId="1"/>
  </si>
  <si>
    <t>609-1</t>
    <phoneticPr fontId="1"/>
  </si>
  <si>
    <t>2111-1</t>
    <phoneticPr fontId="1"/>
  </si>
  <si>
    <t>804-4</t>
    <phoneticPr fontId="1"/>
  </si>
  <si>
    <t>914-5</t>
    <phoneticPr fontId="1"/>
  </si>
  <si>
    <t>812-3</t>
    <phoneticPr fontId="1"/>
  </si>
  <si>
    <t>505-10</t>
    <phoneticPr fontId="1"/>
  </si>
  <si>
    <t>2112-1</t>
    <phoneticPr fontId="1"/>
  </si>
  <si>
    <t>2113-1</t>
    <phoneticPr fontId="1"/>
  </si>
  <si>
    <t>315-9</t>
    <phoneticPr fontId="1"/>
  </si>
  <si>
    <t>1014-3</t>
    <phoneticPr fontId="1"/>
  </si>
  <si>
    <t>912-2</t>
    <phoneticPr fontId="1"/>
  </si>
  <si>
    <t>110-4</t>
    <phoneticPr fontId="1"/>
  </si>
  <si>
    <t>304-3</t>
    <phoneticPr fontId="1"/>
  </si>
  <si>
    <t>504-2</t>
    <phoneticPr fontId="1"/>
  </si>
  <si>
    <t>1015-2</t>
    <phoneticPr fontId="1"/>
  </si>
  <si>
    <t>2114-1</t>
    <phoneticPr fontId="1"/>
  </si>
  <si>
    <t>613-18</t>
    <phoneticPr fontId="1"/>
  </si>
  <si>
    <t>603-3</t>
    <phoneticPr fontId="1"/>
  </si>
  <si>
    <t>207-11</t>
    <phoneticPr fontId="1"/>
  </si>
  <si>
    <t>1219-2</t>
    <phoneticPr fontId="1"/>
  </si>
  <si>
    <t>2115-1</t>
    <phoneticPr fontId="1"/>
  </si>
  <si>
    <t>901-2</t>
    <phoneticPr fontId="1"/>
  </si>
  <si>
    <t>2010-3</t>
    <phoneticPr fontId="1"/>
  </si>
  <si>
    <t>2116-1</t>
    <phoneticPr fontId="1"/>
  </si>
  <si>
    <t>2118-1</t>
    <phoneticPr fontId="1"/>
  </si>
  <si>
    <t>306-8</t>
    <phoneticPr fontId="1"/>
  </si>
  <si>
    <t>2117-1</t>
    <phoneticPr fontId="1"/>
  </si>
  <si>
    <t>2119-1</t>
    <phoneticPr fontId="1"/>
  </si>
  <si>
    <t>2046-2</t>
    <phoneticPr fontId="1"/>
  </si>
  <si>
    <t>2120-1</t>
    <phoneticPr fontId="1"/>
  </si>
  <si>
    <t>812-5</t>
    <phoneticPr fontId="1"/>
  </si>
  <si>
    <t>902-2</t>
    <phoneticPr fontId="1"/>
  </si>
  <si>
    <t>207-10</t>
    <phoneticPr fontId="1"/>
  </si>
  <si>
    <t>505-8</t>
    <phoneticPr fontId="1"/>
  </si>
  <si>
    <t>807-6</t>
    <phoneticPr fontId="1"/>
  </si>
  <si>
    <t>1103-1</t>
    <phoneticPr fontId="1"/>
  </si>
  <si>
    <t>2122-1</t>
    <phoneticPr fontId="1"/>
  </si>
  <si>
    <t>1011-1</t>
    <phoneticPr fontId="1"/>
  </si>
  <si>
    <t>812-4</t>
    <phoneticPr fontId="1"/>
  </si>
  <si>
    <t>811-2</t>
    <phoneticPr fontId="1"/>
  </si>
  <si>
    <t>2123-1</t>
    <phoneticPr fontId="1"/>
  </si>
  <si>
    <t>706-2</t>
    <phoneticPr fontId="1"/>
  </si>
  <si>
    <t>2098-1</t>
    <phoneticPr fontId="1"/>
  </si>
  <si>
    <t>2125-1</t>
    <phoneticPr fontId="1"/>
  </si>
  <si>
    <t>904-1</t>
    <phoneticPr fontId="1"/>
  </si>
  <si>
    <t>505-9</t>
    <phoneticPr fontId="1"/>
  </si>
  <si>
    <t>1101-1</t>
    <phoneticPr fontId="1"/>
  </si>
  <si>
    <t>1101-2</t>
    <phoneticPr fontId="1"/>
  </si>
  <si>
    <t>1209-1</t>
    <phoneticPr fontId="1"/>
  </si>
  <si>
    <t>2080-1</t>
    <phoneticPr fontId="1"/>
  </si>
  <si>
    <t>207-6</t>
    <phoneticPr fontId="1"/>
  </si>
  <si>
    <t>茂木　三奈</t>
  </si>
  <si>
    <t>嶋田　莉子</t>
  </si>
  <si>
    <t>増子　雅代</t>
  </si>
  <si>
    <t>大村　安洋</t>
  </si>
  <si>
    <t>植田　雅</t>
  </si>
  <si>
    <t>髙石　信</t>
  </si>
  <si>
    <t>白鳥　俊</t>
  </si>
  <si>
    <t>與島　宏</t>
  </si>
  <si>
    <t>佃　みき</t>
  </si>
  <si>
    <t>大木　直</t>
  </si>
  <si>
    <t>地井　賢一</t>
  </si>
  <si>
    <t>中原　修啓</t>
  </si>
  <si>
    <t>小貫　壯司</t>
  </si>
  <si>
    <t>天谷　竜成</t>
  </si>
  <si>
    <t>伊藤　秀幸</t>
  </si>
  <si>
    <t>地井　達郎</t>
  </si>
  <si>
    <t>森　秀人</t>
  </si>
  <si>
    <t>三宅　隆太</t>
  </si>
  <si>
    <t>神﨑　勉</t>
  </si>
  <si>
    <t>上代　杏奈</t>
  </si>
  <si>
    <t>三橋　啓重</t>
  </si>
  <si>
    <t>玉﨑　富士乃</t>
  </si>
  <si>
    <t>高橋　薫</t>
  </si>
  <si>
    <t>北崎　俊光</t>
  </si>
  <si>
    <t>藤井　章裕</t>
  </si>
  <si>
    <t>高嶋　裕</t>
  </si>
  <si>
    <t>小西　薫</t>
  </si>
  <si>
    <t>中村　愛夢</t>
  </si>
  <si>
    <t>引地　隆祐</t>
  </si>
  <si>
    <t>内田　愛子</t>
  </si>
  <si>
    <t>池之上　豊</t>
  </si>
  <si>
    <t>松本　眞月</t>
  </si>
  <si>
    <t>島田　佑輔</t>
  </si>
  <si>
    <t>田丸　紗弥加</t>
  </si>
  <si>
    <t>大木　祐貴</t>
  </si>
  <si>
    <t>菅谷　佑太</t>
  </si>
  <si>
    <t>村田　祐一郎</t>
  </si>
  <si>
    <t>麻野　貴宏</t>
  </si>
  <si>
    <t>伊豫田　雅美</t>
  </si>
  <si>
    <t>酒井　光雄</t>
  </si>
  <si>
    <t>清家　崇司</t>
  </si>
  <si>
    <t>末吉　文武</t>
  </si>
  <si>
    <t>内田　伸孝</t>
  </si>
  <si>
    <t>中山　里咲</t>
  </si>
  <si>
    <t>宮﨑　茜</t>
  </si>
  <si>
    <t>大竹　秀一</t>
  </si>
  <si>
    <t>栗山　孝文</t>
  </si>
  <si>
    <t>原田　望美</t>
  </si>
  <si>
    <t>福田　恵理子</t>
  </si>
  <si>
    <t>黒田　海揮</t>
  </si>
  <si>
    <t>髙橋　康太朗</t>
  </si>
  <si>
    <t>鈴木　妙子</t>
  </si>
  <si>
    <t>鈴木　孝則</t>
  </si>
  <si>
    <t>横打　直美</t>
  </si>
  <si>
    <t>和田　洋之介</t>
  </si>
  <si>
    <t>大塚　雅信</t>
  </si>
  <si>
    <t>秋葉　美浩</t>
  </si>
  <si>
    <t>小林　朋子</t>
  </si>
  <si>
    <t>大塚　賢人</t>
  </si>
  <si>
    <t>瀬本　恵</t>
  </si>
  <si>
    <t>平賀　敬三</t>
  </si>
  <si>
    <t>木村　克彦</t>
  </si>
  <si>
    <t>永野　涼葉</t>
  </si>
  <si>
    <t>小川　由紀夫</t>
  </si>
  <si>
    <t>佐久間　有紀</t>
  </si>
  <si>
    <t>川口　江美</t>
  </si>
  <si>
    <t>中山　万里花</t>
  </si>
  <si>
    <t>笹　正</t>
  </si>
  <si>
    <t>宇田川　結衣</t>
  </si>
  <si>
    <t>高田　茂雄</t>
  </si>
  <si>
    <t>浅川　三恵</t>
  </si>
  <si>
    <t>石井　健</t>
  </si>
  <si>
    <t>青木　萌子</t>
  </si>
  <si>
    <t>吉田　恵里</t>
  </si>
  <si>
    <t>橋本　陽太</t>
  </si>
  <si>
    <t>森　俊幸</t>
  </si>
  <si>
    <t>村上　仁美</t>
  </si>
  <si>
    <t>増子　晋一郎</t>
  </si>
  <si>
    <t>大野　玲奈</t>
  </si>
  <si>
    <t>山本　真由美</t>
  </si>
  <si>
    <t>野島　幹太</t>
  </si>
  <si>
    <t>髙野　恵子</t>
  </si>
  <si>
    <t>田岡　沙織</t>
  </si>
  <si>
    <t>所属校コード</t>
    <rPh sb="0" eb="3">
      <t>ショゾクコウ</t>
    </rPh>
    <phoneticPr fontId="1"/>
  </si>
  <si>
    <t>引率者</t>
    <rPh sb="0" eb="3">
      <t>インソツシャ</t>
    </rPh>
    <phoneticPr fontId="1"/>
  </si>
  <si>
    <t>秀明大学学校教師学部附属秀明八千代高等学校</t>
    <rPh sb="0" eb="4">
      <t>シュウメイダイガク</t>
    </rPh>
    <rPh sb="4" eb="10">
      <t>ガッコウキョウシガクブ</t>
    </rPh>
    <rPh sb="10" eb="12">
      <t>フゾク</t>
    </rPh>
    <rPh sb="12" eb="14">
      <t>シュウメイ</t>
    </rPh>
    <rPh sb="14" eb="17">
      <t>ヤチヨ</t>
    </rPh>
    <rPh sb="17" eb="21">
      <t>コウトウガッコウ</t>
    </rPh>
    <phoneticPr fontId="1"/>
  </si>
  <si>
    <t>代理監督</t>
    <rPh sb="0" eb="4">
      <t>ダイリカントク</t>
    </rPh>
    <phoneticPr fontId="1"/>
  </si>
  <si>
    <t>木更津総合高等学校</t>
    <phoneticPr fontId="1"/>
  </si>
  <si>
    <t>令和７年度　第７8回</t>
    <rPh sb="0" eb="2">
      <t>レイワ</t>
    </rPh>
    <rPh sb="3" eb="5">
      <t>ネンド</t>
    </rPh>
    <rPh sb="6" eb="7">
      <t>ダイ</t>
    </rPh>
    <rPh sb="9" eb="10">
      <t>カイ</t>
    </rPh>
    <phoneticPr fontId="1"/>
  </si>
  <si>
    <t>千葉県高等学校総合体育大会剣道大会</t>
    <rPh sb="0" eb="7">
      <t>チバケンコウトウガッコウ</t>
    </rPh>
    <rPh sb="7" eb="13">
      <t>ソウゴウタイイクタイカイ</t>
    </rPh>
    <rPh sb="13" eb="17">
      <t>ケンドウタイカイ</t>
    </rPh>
    <phoneticPr fontId="1"/>
  </si>
  <si>
    <t>関東予選出場枠1位</t>
    <rPh sb="0" eb="2">
      <t>カントウ</t>
    </rPh>
    <rPh sb="2" eb="4">
      <t>ヨセン</t>
    </rPh>
    <rPh sb="4" eb="7">
      <t>シュツジョウワク</t>
    </rPh>
    <rPh sb="8" eb="9">
      <t>イ</t>
    </rPh>
    <phoneticPr fontId="1"/>
  </si>
  <si>
    <t>関東予選出場枠2位</t>
    <rPh sb="0" eb="4">
      <t>カントウヨセン</t>
    </rPh>
    <rPh sb="4" eb="7">
      <t>シュツジョウワク</t>
    </rPh>
    <rPh sb="8" eb="9">
      <t>イ</t>
    </rPh>
    <phoneticPr fontId="1"/>
  </si>
  <si>
    <t>関東予選出場枠3位</t>
    <rPh sb="0" eb="4">
      <t>カントウヨセン</t>
    </rPh>
    <rPh sb="4" eb="7">
      <t>シュツジョウワク</t>
    </rPh>
    <rPh sb="8" eb="9">
      <t>イ</t>
    </rPh>
    <phoneticPr fontId="1"/>
  </si>
  <si>
    <t>関東予選出場枠4位</t>
    <rPh sb="0" eb="4">
      <t>カントウヨセン</t>
    </rPh>
    <rPh sb="4" eb="7">
      <t>シュツジョウワク</t>
    </rPh>
    <rPh sb="8" eb="9">
      <t>イ</t>
    </rPh>
    <phoneticPr fontId="1"/>
  </si>
  <si>
    <t>関東予選
出場枠1位</t>
    <rPh sb="0" eb="2">
      <t>カントウ</t>
    </rPh>
    <rPh sb="2" eb="4">
      <t>ヨセン</t>
    </rPh>
    <rPh sb="5" eb="8">
      <t>シュツジョウワク</t>
    </rPh>
    <rPh sb="9" eb="10">
      <t>イ</t>
    </rPh>
    <phoneticPr fontId="1"/>
  </si>
  <si>
    <t>関東予選
出場枠2位</t>
    <rPh sb="0" eb="2">
      <t>カントウ</t>
    </rPh>
    <rPh sb="2" eb="4">
      <t>ヨセン</t>
    </rPh>
    <rPh sb="5" eb="8">
      <t>シュツジョウワク</t>
    </rPh>
    <rPh sb="9" eb="10">
      <t>イ</t>
    </rPh>
    <phoneticPr fontId="1"/>
  </si>
  <si>
    <t>関東予選
出場枠3位</t>
    <rPh sb="0" eb="2">
      <t>カントウ</t>
    </rPh>
    <rPh sb="2" eb="4">
      <t>ヨセン</t>
    </rPh>
    <rPh sb="5" eb="8">
      <t>シュツジョウワク</t>
    </rPh>
    <rPh sb="9" eb="10">
      <t>イ</t>
    </rPh>
    <phoneticPr fontId="1"/>
  </si>
  <si>
    <t>関東予選
出場枠4位</t>
    <rPh sb="0" eb="2">
      <t>カントウ</t>
    </rPh>
    <rPh sb="2" eb="4">
      <t>ヨセン</t>
    </rPh>
    <rPh sb="5" eb="8">
      <t>シュツジョウワク</t>
    </rPh>
    <rPh sb="9" eb="10">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</si>
</sst>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Ｐ明朝"/>
      <family val="1"/>
      <charset val="128"/>
    </font>
    <font>
      <sz val="20"/>
      <color theme="1"/>
      <name val="ＭＳ Ｐ明朝"/>
      <family val="1"/>
      <charset val="128"/>
    </font>
    <font>
      <sz val="22"/>
      <color theme="1"/>
      <name val="ＭＳ Ｐ明朝"/>
      <family val="1"/>
      <charset val="128"/>
    </font>
    <font>
      <sz val="18"/>
      <color theme="1"/>
      <name val="ＭＳ Ｐ明朝"/>
      <family val="1"/>
      <charset val="128"/>
    </font>
    <font>
      <sz val="10"/>
      <color theme="1"/>
      <name val="ＭＳ Ｐ明朝"/>
      <family val="1"/>
      <charset val="128"/>
    </font>
    <font>
      <sz val="14"/>
      <color theme="1"/>
      <name val="ＭＳ Ｐ明朝"/>
      <family val="1"/>
      <charset val="128"/>
    </font>
    <font>
      <sz val="16"/>
      <color theme="1"/>
      <name val="ＭＳ Ｐ明朝"/>
      <family val="1"/>
      <charset val="128"/>
    </font>
    <font>
      <sz val="26"/>
      <color theme="1"/>
      <name val="ＭＳ Ｐ明朝"/>
      <family val="1"/>
      <charset val="128"/>
    </font>
    <font>
      <sz val="11"/>
      <name val="ＭＳ Ｐゴシック"/>
      <family val="3"/>
      <charset val="128"/>
    </font>
    <font>
      <sz val="6"/>
      <name val="ＭＳ Ｐゴシック"/>
      <family val="3"/>
      <charset val="128"/>
    </font>
    <font>
      <sz val="12"/>
      <color theme="1"/>
      <name val="Meiryo UI"/>
      <family val="3"/>
      <charset val="128"/>
    </font>
    <font>
      <sz val="11"/>
      <color theme="0"/>
      <name val="Meiryo UI"/>
      <family val="3"/>
      <charset val="128"/>
    </font>
    <font>
      <sz val="18"/>
      <color theme="0"/>
      <name val="Meiryo UI"/>
      <family val="3"/>
      <charset val="128"/>
    </font>
    <font>
      <sz val="12"/>
      <color theme="0"/>
      <name val="Meiryo UI"/>
      <family val="3"/>
      <charset val="128"/>
    </font>
    <font>
      <sz val="14"/>
      <color theme="9"/>
      <name val="Meiryo UI"/>
      <family val="3"/>
      <charset val="128"/>
    </font>
    <font>
      <sz val="12"/>
      <name val="Meiryo UI"/>
      <family val="3"/>
      <charset val="128"/>
    </font>
    <font>
      <sz val="26"/>
      <name val="ＭＳ Ｐ明朝"/>
      <family val="1"/>
      <charset val="128"/>
    </font>
    <font>
      <sz val="9"/>
      <color theme="1"/>
      <name val="ＭＳ Ｐ明朝"/>
      <family val="1"/>
      <charset val="128"/>
    </font>
    <font>
      <sz val="12"/>
      <color theme="0" tint="-0.34998626667073579"/>
      <name val="ＭＳ Ｐ明朝"/>
      <family val="1"/>
      <charset val="128"/>
    </font>
    <font>
      <b/>
      <sz val="16"/>
      <color theme="1"/>
      <name val="ＭＳ Ｐ明朝"/>
      <family val="1"/>
      <charset val="128"/>
    </font>
    <font>
      <sz val="11"/>
      <color rgb="FFFFC000"/>
      <name val="Meiryo UI"/>
      <family val="3"/>
      <charset val="128"/>
    </font>
    <font>
      <sz val="8"/>
      <color theme="1"/>
      <name val="ＭＳ Ｐ明朝"/>
      <family val="1"/>
      <charset val="128"/>
    </font>
    <font>
      <b/>
      <sz val="11"/>
      <color theme="0"/>
      <name val="Meiryo UI"/>
      <family val="3"/>
      <charset val="128"/>
    </font>
    <font>
      <b/>
      <sz val="12"/>
      <color rgb="FFFFC000"/>
      <name val="ＭＳ Ｐゴシック"/>
      <family val="3"/>
      <charset val="128"/>
    </font>
    <font>
      <sz val="11"/>
      <color theme="0"/>
      <name val="ＭＳ Ｐゴシック"/>
      <family val="2"/>
      <charset val="128"/>
      <scheme val="minor"/>
    </font>
    <font>
      <sz val="11"/>
      <color theme="0"/>
      <name val="ＭＳ Ｐゴシック"/>
      <family val="3"/>
      <charset val="128"/>
      <scheme val="minor"/>
    </font>
    <font>
      <b/>
      <sz val="11"/>
      <color theme="0"/>
      <name val="ＭＳ Ｐゴシック"/>
      <family val="3"/>
      <charset val="128"/>
      <scheme val="minor"/>
    </font>
  </fonts>
  <fills count="10">
    <fill>
      <patternFill patternType="none"/>
    </fill>
    <fill>
      <patternFill patternType="gray125"/>
    </fill>
    <fill>
      <patternFill patternType="solid">
        <fgColor theme="1"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
      <patternFill patternType="solid">
        <fgColor rgb="FFFF9999"/>
        <bgColor indexed="64"/>
      </patternFill>
    </fill>
    <fill>
      <patternFill patternType="solid">
        <fgColor theme="1" tint="0.249977111117893"/>
        <bgColor indexed="64"/>
      </patternFill>
    </fill>
    <fill>
      <patternFill patternType="solid">
        <fgColor theme="5" tint="0.79998168889431442"/>
        <bgColor indexed="64"/>
      </patternFill>
    </fill>
    <fill>
      <patternFill patternType="solid">
        <fgColor theme="8" tint="0.79998168889431442"/>
        <bgColor indexed="64"/>
      </patternFill>
    </fill>
  </fills>
  <borders count="57">
    <border>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hair">
        <color indexed="64"/>
      </right>
      <top/>
      <bottom style="hair">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1" tint="0.499984740745262"/>
      </bottom>
      <diagonal/>
    </border>
    <border>
      <left style="hair">
        <color indexed="64"/>
      </left>
      <right style="hair">
        <color indexed="64"/>
      </right>
      <top/>
      <bottom style="hair">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style="hair">
        <color indexed="64"/>
      </right>
      <top style="thin">
        <color theme="1" tint="0.34998626667073579"/>
      </top>
      <bottom style="hair">
        <color indexed="64"/>
      </bottom>
      <diagonal/>
    </border>
    <border>
      <left style="hair">
        <color indexed="64"/>
      </left>
      <right style="hair">
        <color indexed="64"/>
      </right>
      <top style="thin">
        <color theme="1" tint="0.34998626667073579"/>
      </top>
      <bottom style="hair">
        <color indexed="64"/>
      </bottom>
      <diagonal/>
    </border>
    <border>
      <left/>
      <right style="hair">
        <color indexed="64"/>
      </right>
      <top style="thin">
        <color theme="1" tint="0.34998626667073579"/>
      </top>
      <bottom style="hair">
        <color indexed="64"/>
      </bottom>
      <diagonal/>
    </border>
    <border>
      <left style="hair">
        <color indexed="64"/>
      </left>
      <right style="thin">
        <color theme="1" tint="0.34998626667073579"/>
      </right>
      <top style="thin">
        <color theme="1" tint="0.34998626667073579"/>
      </top>
      <bottom style="hair">
        <color indexed="64"/>
      </bottom>
      <diagonal/>
    </border>
    <border>
      <left style="thin">
        <color theme="1" tint="0.34998626667073579"/>
      </left>
      <right style="hair">
        <color indexed="64"/>
      </right>
      <top/>
      <bottom style="hair">
        <color indexed="64"/>
      </bottom>
      <diagonal/>
    </border>
    <border>
      <left style="hair">
        <color indexed="64"/>
      </left>
      <right style="thin">
        <color theme="1" tint="0.34998626667073579"/>
      </right>
      <top/>
      <bottom style="hair">
        <color indexed="64"/>
      </bottom>
      <diagonal/>
    </border>
    <border>
      <left style="thin">
        <color theme="1" tint="0.34998626667073579"/>
      </left>
      <right style="hair">
        <color indexed="64"/>
      </right>
      <top style="hair">
        <color indexed="64"/>
      </top>
      <bottom style="thin">
        <color theme="1" tint="0.34998626667073579"/>
      </bottom>
      <diagonal/>
    </border>
    <border>
      <left style="hair">
        <color indexed="64"/>
      </left>
      <right style="hair">
        <color indexed="64"/>
      </right>
      <top style="hair">
        <color indexed="64"/>
      </top>
      <bottom style="thin">
        <color theme="1" tint="0.34998626667073579"/>
      </bottom>
      <diagonal/>
    </border>
    <border>
      <left/>
      <right style="hair">
        <color indexed="64"/>
      </right>
      <top style="hair">
        <color indexed="64"/>
      </top>
      <bottom style="thin">
        <color theme="1" tint="0.34998626667073579"/>
      </bottom>
      <diagonal/>
    </border>
    <border>
      <left style="hair">
        <color indexed="64"/>
      </left>
      <right style="thin">
        <color theme="1" tint="0.34998626667073579"/>
      </right>
      <top style="hair">
        <color indexed="64"/>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499984740745262"/>
      </right>
      <top style="thin">
        <color theme="1" tint="0.34998626667073579"/>
      </top>
      <bottom/>
      <diagonal/>
    </border>
    <border>
      <left style="thin">
        <color theme="1" tint="0.499984740745262"/>
      </left>
      <right style="thin">
        <color theme="1" tint="0.499984740745262"/>
      </right>
      <top style="thin">
        <color theme="1" tint="0.34998626667073579"/>
      </top>
      <bottom/>
      <diagonal/>
    </border>
    <border>
      <left style="thin">
        <color theme="1" tint="0.499984740745262"/>
      </left>
      <right style="thin">
        <color theme="1" tint="0.34998626667073579"/>
      </right>
      <top style="thin">
        <color theme="1" tint="0.34998626667073579"/>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thin">
        <color theme="1" tint="0.34998626667073579"/>
      </right>
      <top/>
      <bottom style="medium">
        <color indexed="64"/>
      </bottom>
      <diagonal/>
    </border>
    <border>
      <left style="thin">
        <color theme="1" tint="0.34998626667073579"/>
      </left>
      <right/>
      <top/>
      <bottom style="medium">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bottom style="thin">
        <color theme="0" tint="-0.34998626667073579"/>
      </bottom>
      <diagonal/>
    </border>
  </borders>
  <cellStyleXfs count="2">
    <xf numFmtId="0" fontId="0" fillId="0" borderId="0">
      <alignment vertical="center"/>
    </xf>
    <xf numFmtId="0" fontId="11" fillId="0" borderId="0">
      <alignment vertical="center"/>
    </xf>
  </cellStyleXfs>
  <cellXfs count="150">
    <xf numFmtId="0" fontId="0" fillId="0" borderId="0" xfId="0">
      <alignment vertical="center"/>
    </xf>
    <xf numFmtId="0" fontId="13" fillId="3" borderId="4" xfId="0" applyFont="1" applyFill="1" applyBorder="1" applyAlignment="1" applyProtection="1">
      <alignment horizontal="center" vertical="center" shrinkToFit="1"/>
      <protection locked="0"/>
    </xf>
    <xf numFmtId="0" fontId="0" fillId="0" borderId="0" xfId="0" applyAlignment="1">
      <alignment horizontal="center" vertical="center"/>
    </xf>
    <xf numFmtId="0" fontId="0" fillId="0" borderId="0" xfId="0" applyAlignment="1">
      <alignment horizontal="left" vertical="center"/>
    </xf>
    <xf numFmtId="0" fontId="2" fillId="5" borderId="0" xfId="0" applyFont="1" applyFill="1">
      <alignment vertical="center"/>
    </xf>
    <xf numFmtId="0" fontId="15" fillId="5" borderId="0" xfId="0" applyFont="1" applyFill="1" applyAlignment="1">
      <alignment horizontal="center" vertical="center"/>
    </xf>
    <xf numFmtId="0" fontId="14" fillId="5" borderId="0" xfId="0" applyFont="1" applyFill="1">
      <alignment vertical="center"/>
    </xf>
    <xf numFmtId="0" fontId="2" fillId="2" borderId="0" xfId="0" applyFont="1" applyFill="1">
      <alignment vertical="center"/>
    </xf>
    <xf numFmtId="0" fontId="15" fillId="5" borderId="0" xfId="0" applyFont="1" applyFill="1">
      <alignment vertical="center"/>
    </xf>
    <xf numFmtId="0" fontId="2" fillId="4" borderId="0" xfId="0" applyFont="1" applyFill="1">
      <alignment vertical="center"/>
    </xf>
    <xf numFmtId="0" fontId="20" fillId="4" borderId="0" xfId="0" applyFont="1" applyFill="1" applyAlignment="1">
      <alignment vertical="top"/>
    </xf>
    <xf numFmtId="0" fontId="2" fillId="0" borderId="0" xfId="0" applyFont="1">
      <alignment vertical="center"/>
    </xf>
    <xf numFmtId="0" fontId="6" fillId="4" borderId="0" xfId="0" applyFont="1" applyFill="1" applyAlignment="1"/>
    <xf numFmtId="0" fontId="15" fillId="2" borderId="0" xfId="0" applyFont="1" applyFill="1">
      <alignment vertical="center"/>
    </xf>
    <xf numFmtId="0" fontId="14" fillId="2" borderId="4" xfId="0" applyFont="1" applyFill="1" applyBorder="1" applyAlignment="1">
      <alignment horizontal="center" vertical="center"/>
    </xf>
    <xf numFmtId="0" fontId="14" fillId="2" borderId="0" xfId="0" applyFont="1" applyFill="1">
      <alignment vertical="center"/>
    </xf>
    <xf numFmtId="0" fontId="5" fillId="4" borderId="0" xfId="0" applyFont="1" applyFill="1">
      <alignment vertical="center"/>
    </xf>
    <xf numFmtId="0" fontId="3" fillId="2" borderId="0" xfId="0" applyFont="1" applyFill="1">
      <alignment vertical="center"/>
    </xf>
    <xf numFmtId="0" fontId="3" fillId="0" borderId="0" xfId="0" applyFont="1">
      <alignment vertical="center"/>
    </xf>
    <xf numFmtId="0" fontId="3" fillId="4" borderId="0" xfId="0" applyFont="1" applyFill="1">
      <alignment vertical="center"/>
    </xf>
    <xf numFmtId="0" fontId="16" fillId="2" borderId="0" xfId="0" applyFont="1" applyFill="1">
      <alignment vertical="center"/>
    </xf>
    <xf numFmtId="0" fontId="7" fillId="4" borderId="0" xfId="0" applyFont="1" applyFill="1">
      <alignment vertical="center"/>
    </xf>
    <xf numFmtId="0" fontId="8" fillId="4" borderId="0" xfId="0" applyFont="1" applyFill="1">
      <alignment vertical="center"/>
    </xf>
    <xf numFmtId="0" fontId="8" fillId="4" borderId="7" xfId="0" applyFont="1" applyFill="1" applyBorder="1">
      <alignment vertical="center"/>
    </xf>
    <xf numFmtId="0" fontId="2" fillId="4" borderId="7" xfId="0" applyFont="1" applyFill="1" applyBorder="1">
      <alignment vertical="center"/>
    </xf>
    <xf numFmtId="0" fontId="3" fillId="4" borderId="0" xfId="0" applyFont="1" applyFill="1" applyAlignment="1">
      <alignment vertical="center" wrapText="1"/>
    </xf>
    <xf numFmtId="0" fontId="2" fillId="6" borderId="0" xfId="0" applyFont="1" applyFill="1">
      <alignment vertical="center"/>
    </xf>
    <xf numFmtId="0" fontId="15" fillId="6" borderId="0" xfId="0" applyFont="1" applyFill="1" applyAlignment="1">
      <alignment horizontal="center" vertical="center"/>
    </xf>
    <xf numFmtId="0" fontId="14" fillId="6" borderId="0" xfId="0" applyFont="1" applyFill="1">
      <alignment vertical="center"/>
    </xf>
    <xf numFmtId="0" fontId="15" fillId="6" borderId="0" xfId="0" applyFont="1" applyFill="1">
      <alignment vertical="center"/>
    </xf>
    <xf numFmtId="0" fontId="27" fillId="7" borderId="0" xfId="0" applyFont="1" applyFill="1" applyAlignment="1">
      <alignment horizontal="center" vertical="center"/>
    </xf>
    <xf numFmtId="0" fontId="28" fillId="7" borderId="0" xfId="0" applyFont="1" applyFill="1" applyAlignment="1">
      <alignment horizontal="center" vertical="center"/>
    </xf>
    <xf numFmtId="0" fontId="28" fillId="7" borderId="0" xfId="0" applyFont="1" applyFill="1" applyAlignment="1">
      <alignment horizontal="left" vertical="center"/>
    </xf>
    <xf numFmtId="49" fontId="29" fillId="7" borderId="0" xfId="0" applyNumberFormat="1" applyFont="1" applyFill="1" applyAlignment="1">
      <alignment horizontal="center" vertical="center"/>
    </xf>
    <xf numFmtId="49" fontId="0" fillId="0" borderId="0" xfId="0" applyNumberFormat="1" applyAlignment="1">
      <alignment horizontal="left" vertical="center" indent="1"/>
    </xf>
    <xf numFmtId="49" fontId="0" fillId="8" borderId="0" xfId="0" applyNumberFormat="1" applyFill="1" applyAlignment="1">
      <alignment horizontal="left" vertical="center" indent="1"/>
    </xf>
    <xf numFmtId="0" fontId="29" fillId="7" borderId="0" xfId="0" applyFont="1" applyFill="1" applyAlignment="1">
      <alignment horizontal="center" vertical="center"/>
    </xf>
    <xf numFmtId="0" fontId="0" fillId="0" borderId="0" xfId="0" applyAlignment="1">
      <alignment horizontal="left" vertical="center" indent="1"/>
    </xf>
    <xf numFmtId="49" fontId="0" fillId="0" borderId="0" xfId="0" applyNumberFormat="1" applyAlignment="1">
      <alignment horizontal="center" vertical="center"/>
    </xf>
    <xf numFmtId="0" fontId="0" fillId="9" borderId="0" xfId="0" applyFill="1" applyAlignment="1">
      <alignment horizontal="center" vertical="center"/>
    </xf>
    <xf numFmtId="0" fontId="0" fillId="8" borderId="0" xfId="0" applyFill="1" applyAlignment="1">
      <alignment horizontal="center" vertical="center"/>
    </xf>
    <xf numFmtId="0" fontId="14" fillId="2" borderId="0" xfId="0" applyFont="1" applyFill="1" applyAlignment="1">
      <alignment horizontal="center" vertical="center"/>
    </xf>
    <xf numFmtId="0" fontId="13" fillId="3" borderId="56" xfId="0" applyFont="1" applyFill="1" applyBorder="1" applyAlignment="1" applyProtection="1">
      <alignment horizontal="center" vertical="center" shrinkToFit="1"/>
      <protection locked="0"/>
    </xf>
    <xf numFmtId="0" fontId="13" fillId="3" borderId="55" xfId="0" applyFont="1" applyFill="1" applyBorder="1" applyAlignment="1" applyProtection="1">
      <alignment horizontal="center" vertical="center" shrinkToFit="1"/>
      <protection locked="0"/>
    </xf>
    <xf numFmtId="0" fontId="14" fillId="2" borderId="0" xfId="0" applyFont="1" applyFill="1" applyProtection="1">
      <alignment vertical="center"/>
      <protection locked="0"/>
    </xf>
    <xf numFmtId="0" fontId="7" fillId="4" borderId="14" xfId="0" applyFont="1" applyFill="1" applyBorder="1" applyAlignment="1">
      <alignment horizontal="center" vertical="center"/>
    </xf>
    <xf numFmtId="0" fontId="7" fillId="4" borderId="17" xfId="0" applyFont="1" applyFill="1" applyBorder="1" applyAlignment="1">
      <alignment horizontal="center" vertical="center"/>
    </xf>
    <xf numFmtId="0" fontId="9" fillId="4" borderId="0" xfId="0" applyFont="1" applyFill="1" applyAlignment="1">
      <alignment horizontal="right" vertical="center"/>
    </xf>
    <xf numFmtId="0" fontId="9" fillId="4" borderId="16" xfId="0" applyFont="1" applyFill="1" applyBorder="1" applyAlignment="1">
      <alignment horizontal="right" vertical="center"/>
    </xf>
    <xf numFmtId="0" fontId="7" fillId="4" borderId="0" xfId="0" applyFont="1" applyFill="1" applyAlignment="1">
      <alignment horizontal="center" vertical="center"/>
    </xf>
    <xf numFmtId="0" fontId="7" fillId="4" borderId="16" xfId="0" applyFont="1" applyFill="1" applyBorder="1" applyAlignment="1">
      <alignment horizontal="center" vertical="center"/>
    </xf>
    <xf numFmtId="0" fontId="9" fillId="4" borderId="13" xfId="0" applyFont="1" applyFill="1" applyBorder="1" applyAlignment="1">
      <alignment horizontal="right" vertical="center"/>
    </xf>
    <xf numFmtId="0" fontId="9" fillId="4" borderId="15" xfId="0" applyFont="1" applyFill="1" applyBorder="1" applyAlignment="1">
      <alignment horizontal="right" vertical="center"/>
    </xf>
    <xf numFmtId="0" fontId="22" fillId="4" borderId="10" xfId="0" applyFont="1" applyFill="1" applyBorder="1" applyAlignment="1">
      <alignment horizontal="left" vertical="center" indent="1" shrinkToFit="1"/>
    </xf>
    <xf numFmtId="0" fontId="22" fillId="4" borderId="11" xfId="0" applyFont="1" applyFill="1" applyBorder="1" applyAlignment="1">
      <alignment horizontal="left" vertical="center" indent="1" shrinkToFit="1"/>
    </xf>
    <xf numFmtId="0" fontId="22" fillId="4" borderId="12" xfId="0" applyFont="1" applyFill="1" applyBorder="1" applyAlignment="1">
      <alignment horizontal="left" vertical="center" indent="1" shrinkToFit="1"/>
    </xf>
    <xf numFmtId="0" fontId="22" fillId="4" borderId="15" xfId="0" applyFont="1" applyFill="1" applyBorder="1" applyAlignment="1">
      <alignment horizontal="left" vertical="center" indent="1" shrinkToFit="1"/>
    </xf>
    <xf numFmtId="0" fontId="22" fillId="4" borderId="16" xfId="0" applyFont="1" applyFill="1" applyBorder="1" applyAlignment="1">
      <alignment horizontal="left" vertical="center" indent="1" shrinkToFit="1"/>
    </xf>
    <xf numFmtId="0" fontId="22" fillId="4" borderId="17" xfId="0" applyFont="1" applyFill="1" applyBorder="1" applyAlignment="1">
      <alignment horizontal="left" vertical="center" indent="1" shrinkToFit="1"/>
    </xf>
    <xf numFmtId="0" fontId="13" fillId="3" borderId="4" xfId="0" applyFont="1" applyFill="1" applyBorder="1" applyAlignment="1" applyProtection="1">
      <alignment horizontal="center" vertical="center" shrinkToFit="1"/>
      <protection locked="0"/>
    </xf>
    <xf numFmtId="0" fontId="3" fillId="4" borderId="37" xfId="0" applyFont="1" applyFill="1" applyBorder="1" applyAlignment="1">
      <alignment horizontal="center" vertical="center" wrapText="1"/>
    </xf>
    <xf numFmtId="0" fontId="3" fillId="4" borderId="37" xfId="0" applyFont="1" applyFill="1" applyBorder="1" applyAlignment="1">
      <alignment horizontal="center" vertical="center"/>
    </xf>
    <xf numFmtId="0" fontId="9" fillId="4" borderId="37" xfId="0" applyFont="1" applyFill="1" applyBorder="1" applyAlignment="1">
      <alignment horizontal="center" vertical="center" shrinkToFit="1"/>
    </xf>
    <xf numFmtId="0" fontId="9" fillId="4" borderId="41" xfId="0" applyFont="1" applyFill="1" applyBorder="1" applyAlignment="1">
      <alignment horizontal="center" vertical="center" shrinkToFit="1"/>
    </xf>
    <xf numFmtId="0" fontId="9" fillId="4" borderId="42" xfId="0" applyFont="1" applyFill="1" applyBorder="1" applyAlignment="1">
      <alignment horizontal="center" vertical="center" shrinkToFit="1"/>
    </xf>
    <xf numFmtId="0" fontId="9" fillId="4" borderId="11" xfId="0" applyFont="1" applyFill="1" applyBorder="1" applyAlignment="1">
      <alignment horizontal="right" vertical="center"/>
    </xf>
    <xf numFmtId="0" fontId="3" fillId="4" borderId="46" xfId="0" applyFont="1" applyFill="1" applyBorder="1" applyAlignment="1">
      <alignment horizontal="center" vertical="center" wrapText="1"/>
    </xf>
    <xf numFmtId="0" fontId="3" fillId="4" borderId="46" xfId="0" applyFont="1" applyFill="1" applyBorder="1" applyAlignment="1">
      <alignment horizontal="center" vertical="center"/>
    </xf>
    <xf numFmtId="0" fontId="9" fillId="4" borderId="46" xfId="0" applyFont="1" applyFill="1" applyBorder="1" applyAlignment="1">
      <alignment horizontal="center" vertical="center" shrinkToFit="1"/>
    </xf>
    <xf numFmtId="0" fontId="9" fillId="4" borderId="47" xfId="0" applyFont="1" applyFill="1" applyBorder="1" applyAlignment="1">
      <alignment horizontal="center" vertical="center" shrinkToFit="1"/>
    </xf>
    <xf numFmtId="0" fontId="9" fillId="4" borderId="48" xfId="0" applyFont="1" applyFill="1" applyBorder="1" applyAlignment="1">
      <alignment horizontal="center" vertical="center" shrinkToFit="1"/>
    </xf>
    <xf numFmtId="0" fontId="7" fillId="4" borderId="12" xfId="0" applyFont="1" applyFill="1" applyBorder="1" applyAlignment="1">
      <alignment horizontal="center" vertical="center"/>
    </xf>
    <xf numFmtId="0" fontId="7" fillId="4" borderId="53" xfId="0" applyFont="1" applyFill="1" applyBorder="1" applyAlignment="1">
      <alignment horizontal="center" vertical="center"/>
    </xf>
    <xf numFmtId="0" fontId="8" fillId="4" borderId="0" xfId="0" applyFont="1" applyFill="1" applyAlignment="1">
      <alignment horizontal="center" vertical="center"/>
    </xf>
    <xf numFmtId="0" fontId="8" fillId="4" borderId="7" xfId="0" applyFont="1" applyFill="1" applyBorder="1" applyAlignment="1">
      <alignment horizontal="center" vertical="center"/>
    </xf>
    <xf numFmtId="0" fontId="21" fillId="4" borderId="0" xfId="0" applyFont="1" applyFill="1" applyAlignment="1">
      <alignment horizontal="center" vertical="center"/>
    </xf>
    <xf numFmtId="0" fontId="21" fillId="4" borderId="7"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52" xfId="0" applyFont="1" applyFill="1" applyBorder="1" applyAlignment="1">
      <alignment horizontal="center" vertical="center"/>
    </xf>
    <xf numFmtId="0" fontId="8" fillId="4" borderId="0" xfId="0" applyFont="1" applyFill="1" applyAlignment="1">
      <alignment horizontal="center" vertical="center" shrinkToFit="1"/>
    </xf>
    <xf numFmtId="0" fontId="8" fillId="4" borderId="7" xfId="0" applyFont="1" applyFill="1" applyBorder="1" applyAlignment="1">
      <alignment horizontal="center" vertical="center" shrinkToFit="1"/>
    </xf>
    <xf numFmtId="0" fontId="7" fillId="4" borderId="0" xfId="0" applyFont="1" applyFill="1" applyAlignment="1">
      <alignment horizontal="left" vertical="center"/>
    </xf>
    <xf numFmtId="0" fontId="9" fillId="4" borderId="54" xfId="0" applyFont="1" applyFill="1" applyBorder="1" applyAlignment="1">
      <alignment horizontal="right" vertical="center"/>
    </xf>
    <xf numFmtId="0" fontId="9" fillId="4" borderId="52" xfId="0" applyFont="1" applyFill="1" applyBorder="1" applyAlignment="1">
      <alignment horizontal="right" vertical="center"/>
    </xf>
    <xf numFmtId="0" fontId="9" fillId="4" borderId="10" xfId="0" applyFont="1" applyFill="1" applyBorder="1" applyAlignment="1">
      <alignment horizontal="right" vertical="center"/>
    </xf>
    <xf numFmtId="0" fontId="3" fillId="4" borderId="49" xfId="0" applyFont="1" applyFill="1" applyBorder="1" applyAlignment="1">
      <alignment horizontal="center" vertical="center"/>
    </xf>
    <xf numFmtId="0" fontId="9" fillId="4" borderId="49" xfId="0" applyFont="1" applyFill="1" applyBorder="1" applyAlignment="1">
      <alignment horizontal="center" vertical="center" shrinkToFit="1"/>
    </xf>
    <xf numFmtId="0" fontId="9" fillId="4" borderId="50" xfId="0" applyFont="1" applyFill="1" applyBorder="1" applyAlignment="1">
      <alignment horizontal="center" vertical="center" shrinkToFit="1"/>
    </xf>
    <xf numFmtId="0" fontId="9" fillId="4" borderId="51" xfId="0" applyFont="1" applyFill="1" applyBorder="1" applyAlignment="1">
      <alignment horizontal="center" vertical="center" shrinkToFit="1"/>
    </xf>
    <xf numFmtId="0" fontId="13" fillId="3" borderId="31" xfId="0" applyFont="1" applyFill="1" applyBorder="1" applyAlignment="1" applyProtection="1">
      <alignment horizontal="center" vertical="center" shrinkToFit="1"/>
      <protection locked="0"/>
    </xf>
    <xf numFmtId="0" fontId="13" fillId="3" borderId="32" xfId="0" applyFont="1" applyFill="1" applyBorder="1" applyAlignment="1" applyProtection="1">
      <alignment horizontal="center" vertical="center" shrinkToFit="1"/>
      <protection locked="0"/>
    </xf>
    <xf numFmtId="0" fontId="13" fillId="3" borderId="33" xfId="0" applyFont="1" applyFill="1" applyBorder="1" applyAlignment="1" applyProtection="1">
      <alignment horizontal="center" vertical="center" shrinkToFit="1"/>
      <protection locked="0"/>
    </xf>
    <xf numFmtId="0" fontId="7" fillId="4" borderId="9" xfId="0" applyFont="1" applyFill="1" applyBorder="1" applyAlignment="1">
      <alignment horizontal="center" vertical="center"/>
    </xf>
    <xf numFmtId="0" fontId="9" fillId="4" borderId="9" xfId="0" applyFont="1" applyFill="1" applyBorder="1" applyAlignment="1">
      <alignment horizontal="left" vertical="center" indent="1" shrinkToFit="1"/>
    </xf>
    <xf numFmtId="0" fontId="7" fillId="4" borderId="30" xfId="0" applyFont="1" applyFill="1" applyBorder="1" applyAlignment="1">
      <alignment horizontal="center" vertical="center"/>
    </xf>
    <xf numFmtId="0" fontId="7" fillId="4" borderId="28" xfId="0" applyFont="1" applyFill="1" applyBorder="1" applyAlignment="1">
      <alignment horizontal="center" vertical="center"/>
    </xf>
    <xf numFmtId="0" fontId="7" fillId="4" borderId="29" xfId="0" applyFont="1" applyFill="1" applyBorder="1" applyAlignment="1">
      <alignment horizontal="center" vertical="center"/>
    </xf>
    <xf numFmtId="0" fontId="14" fillId="2" borderId="4" xfId="0" applyFont="1" applyFill="1" applyBorder="1" applyAlignment="1">
      <alignment horizontal="center" vertical="center"/>
    </xf>
    <xf numFmtId="0" fontId="23" fillId="2" borderId="0" xfId="0" applyFont="1" applyFill="1" applyAlignment="1">
      <alignment horizontal="left" vertical="center"/>
    </xf>
    <xf numFmtId="0" fontId="7" fillId="4" borderId="10"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18" xfId="0" applyFont="1" applyFill="1" applyBorder="1" applyAlignment="1">
      <alignment horizontal="distributed" vertical="center" indent="1"/>
    </xf>
    <xf numFmtId="0" fontId="7" fillId="4" borderId="19" xfId="0" applyFont="1" applyFill="1" applyBorder="1" applyAlignment="1">
      <alignment horizontal="distributed" vertical="center" indent="1"/>
    </xf>
    <xf numFmtId="0" fontId="7" fillId="4" borderId="21" xfId="0" applyFont="1" applyFill="1" applyBorder="1" applyAlignment="1">
      <alignment horizontal="distributed" vertical="center" indent="1"/>
    </xf>
    <xf numFmtId="0" fontId="7" fillId="4" borderId="24" xfId="0" applyFont="1" applyFill="1" applyBorder="1" applyAlignment="1">
      <alignment horizontal="distributed" vertical="center" indent="1"/>
    </xf>
    <xf numFmtId="0" fontId="7" fillId="4" borderId="25" xfId="0" applyFont="1" applyFill="1" applyBorder="1" applyAlignment="1">
      <alignment horizontal="distributed" vertical="center" indent="1"/>
    </xf>
    <xf numFmtId="0" fontId="7" fillId="4" borderId="27" xfId="0" applyFont="1" applyFill="1" applyBorder="1" applyAlignment="1">
      <alignment horizontal="distributed" vertical="center" indent="1"/>
    </xf>
    <xf numFmtId="0" fontId="17" fillId="2" borderId="0" xfId="0" applyFont="1" applyFill="1" applyAlignment="1">
      <alignment horizontal="left"/>
    </xf>
    <xf numFmtId="0" fontId="13" fillId="3" borderId="43" xfId="0" applyFont="1" applyFill="1" applyBorder="1" applyAlignment="1" applyProtection="1">
      <alignment horizontal="center" vertical="center" shrinkToFit="1"/>
      <protection locked="0"/>
    </xf>
    <xf numFmtId="0" fontId="13" fillId="3" borderId="44" xfId="0" applyFont="1" applyFill="1" applyBorder="1" applyAlignment="1" applyProtection="1">
      <alignment horizontal="center" vertical="center" shrinkToFit="1"/>
      <protection locked="0"/>
    </xf>
    <xf numFmtId="0" fontId="13" fillId="3" borderId="45" xfId="0" applyFont="1" applyFill="1" applyBorder="1" applyAlignment="1" applyProtection="1">
      <alignment horizontal="center" vertical="center" shrinkToFit="1"/>
      <protection locked="0"/>
    </xf>
    <xf numFmtId="0" fontId="25" fillId="2" borderId="0" xfId="0" applyFont="1" applyFill="1" applyAlignment="1">
      <alignment horizontal="left" vertical="center"/>
    </xf>
    <xf numFmtId="0" fontId="26" fillId="2" borderId="0" xfId="0" applyFont="1" applyFill="1" applyAlignment="1">
      <alignment horizontal="left" vertical="center"/>
    </xf>
    <xf numFmtId="0" fontId="13" fillId="3" borderId="4" xfId="0" applyFont="1" applyFill="1" applyBorder="1" applyAlignment="1">
      <alignment horizontal="center" vertical="center" shrinkToFit="1"/>
    </xf>
    <xf numFmtId="0" fontId="13"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8" fillId="3" borderId="5" xfId="0" applyFont="1" applyFill="1" applyBorder="1" applyAlignment="1" applyProtection="1">
      <alignment horizontal="center" vertical="center"/>
      <protection locked="0"/>
    </xf>
    <xf numFmtId="0" fontId="18" fillId="3" borderId="2" xfId="0" applyFont="1" applyFill="1" applyBorder="1" applyAlignment="1">
      <alignment horizontal="center" vertical="center"/>
    </xf>
    <xf numFmtId="0" fontId="18" fillId="3" borderId="6" xfId="0" applyFont="1" applyFill="1" applyBorder="1" applyAlignment="1">
      <alignment horizontal="center" vertical="center"/>
    </xf>
    <xf numFmtId="0" fontId="5" fillId="4" borderId="0" xfId="0" applyFont="1" applyFill="1" applyAlignment="1">
      <alignment horizontal="center" vertical="center"/>
    </xf>
    <xf numFmtId="0" fontId="6" fillId="4" borderId="0" xfId="0" applyFont="1" applyFill="1" applyAlignment="1">
      <alignment horizontal="center"/>
    </xf>
    <xf numFmtId="0" fontId="24" fillId="4" borderId="0" xfId="0" applyFont="1" applyFill="1" applyAlignment="1">
      <alignment horizontal="right" vertical="top"/>
    </xf>
    <xf numFmtId="0" fontId="10" fillId="4" borderId="20"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6" xfId="0" applyFont="1" applyFill="1" applyBorder="1" applyAlignment="1">
      <alignment horizontal="center" vertical="center"/>
    </xf>
    <xf numFmtId="0" fontId="10" fillId="4" borderId="25" xfId="0" applyFont="1" applyFill="1" applyBorder="1" applyAlignment="1">
      <alignment horizontal="center" vertical="center"/>
    </xf>
    <xf numFmtId="0" fontId="10" fillId="4" borderId="27" xfId="0" applyFont="1" applyFill="1" applyBorder="1" applyAlignment="1">
      <alignment horizontal="center" vertical="center"/>
    </xf>
    <xf numFmtId="0" fontId="4" fillId="4" borderId="0" xfId="0" applyFont="1" applyFill="1" applyAlignment="1">
      <alignment horizontal="center" vertical="top"/>
    </xf>
    <xf numFmtId="0" fontId="19" fillId="4" borderId="3"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23" xfId="0" applyFont="1" applyFill="1" applyBorder="1" applyAlignment="1">
      <alignment horizontal="center" vertical="center"/>
    </xf>
    <xf numFmtId="0" fontId="19" fillId="4" borderId="26" xfId="0" applyFont="1" applyFill="1" applyBorder="1" applyAlignment="1">
      <alignment horizontal="center" vertical="center"/>
    </xf>
    <xf numFmtId="0" fontId="19" fillId="4" borderId="25" xfId="0" applyFont="1" applyFill="1" applyBorder="1" applyAlignment="1">
      <alignment horizontal="center" vertical="center"/>
    </xf>
    <xf numFmtId="0" fontId="19" fillId="4" borderId="27" xfId="0" applyFont="1" applyFill="1" applyBorder="1" applyAlignment="1">
      <alignment horizontal="center" vertical="center"/>
    </xf>
    <xf numFmtId="0" fontId="15" fillId="5" borderId="0" xfId="0" applyFont="1" applyFill="1" applyAlignment="1">
      <alignment horizontal="center" vertical="center"/>
    </xf>
    <xf numFmtId="0" fontId="7" fillId="4" borderId="22" xfId="0" applyFont="1" applyFill="1" applyBorder="1" applyAlignment="1">
      <alignment horizontal="distributed" vertical="center" indent="1"/>
    </xf>
    <xf numFmtId="0" fontId="7" fillId="4" borderId="8" xfId="0" applyFont="1" applyFill="1" applyBorder="1" applyAlignment="1">
      <alignment horizontal="distributed" vertical="center" indent="1"/>
    </xf>
    <xf numFmtId="0" fontId="7" fillId="4" borderId="23" xfId="0" applyFont="1" applyFill="1" applyBorder="1" applyAlignment="1">
      <alignment horizontal="distributed" vertical="center" indent="1"/>
    </xf>
    <xf numFmtId="0" fontId="7" fillId="4" borderId="0" xfId="0" applyFont="1" applyFill="1" applyAlignment="1">
      <alignment horizontal="left" vertical="center" wrapText="1"/>
    </xf>
    <xf numFmtId="0" fontId="13" fillId="3" borderId="55" xfId="0" applyFont="1" applyFill="1" applyBorder="1" applyAlignment="1" applyProtection="1">
      <alignment horizontal="center" vertical="center" shrinkToFit="1"/>
      <protection locked="0"/>
    </xf>
    <xf numFmtId="0" fontId="13" fillId="3" borderId="56" xfId="0" applyFont="1" applyFill="1" applyBorder="1" applyAlignment="1" applyProtection="1">
      <alignment horizontal="center" vertical="center" shrinkToFit="1"/>
      <protection locked="0"/>
    </xf>
    <xf numFmtId="0" fontId="7" fillId="4" borderId="38" xfId="0" applyFont="1" applyFill="1" applyBorder="1" applyAlignment="1">
      <alignment horizontal="center" vertical="center"/>
    </xf>
    <xf numFmtId="0" fontId="7" fillId="4" borderId="39" xfId="0" applyFont="1" applyFill="1" applyBorder="1" applyAlignment="1">
      <alignment horizontal="center" vertical="center"/>
    </xf>
    <xf numFmtId="0" fontId="7" fillId="4" borderId="40" xfId="0" applyFont="1" applyFill="1" applyBorder="1" applyAlignment="1">
      <alignment horizontal="center" vertical="center"/>
    </xf>
    <xf numFmtId="0" fontId="15" fillId="6" borderId="0" xfId="0" applyFont="1" applyFill="1" applyAlignment="1">
      <alignment horizontal="center" vertical="center"/>
    </xf>
    <xf numFmtId="0" fontId="13" fillId="3" borderId="34" xfId="0" applyFont="1" applyFill="1" applyBorder="1" applyAlignment="1" applyProtection="1">
      <alignment horizontal="center" vertical="center" shrinkToFit="1"/>
      <protection locked="0"/>
    </xf>
    <xf numFmtId="0" fontId="13" fillId="3" borderId="35" xfId="0" applyFont="1" applyFill="1" applyBorder="1" applyAlignment="1" applyProtection="1">
      <alignment horizontal="center" vertical="center" shrinkToFit="1"/>
      <protection locked="0"/>
    </xf>
    <xf numFmtId="0" fontId="13" fillId="3" borderId="36" xfId="0" applyFont="1" applyFill="1" applyBorder="1" applyAlignment="1" applyProtection="1">
      <alignment horizontal="center" vertical="center" shrinkToFit="1"/>
      <protection locked="0"/>
    </xf>
  </cellXfs>
  <cellStyles count="2">
    <cellStyle name="標準" xfId="0" builtinId="0"/>
    <cellStyle name="標準 2" xfId="1" xr:uid="{00000000-0005-0000-0000-000001000000}"/>
  </cellStyles>
  <dxfs count="32">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auto="1"/>
      </font>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9999"/>
      <color rgb="FFFFCCFF"/>
      <color rgb="FFFF0066"/>
      <color rgb="FFFF99FF"/>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19050</xdr:colOff>
      <xdr:row>0</xdr:row>
      <xdr:rowOff>215900</xdr:rowOff>
    </xdr:from>
    <xdr:to>
      <xdr:col>5</xdr:col>
      <xdr:colOff>400050</xdr:colOff>
      <xdr:row>1</xdr:row>
      <xdr:rowOff>311150</xdr:rowOff>
    </xdr:to>
    <xdr:sp macro="" textlink="">
      <xdr:nvSpPr>
        <xdr:cNvPr id="2" name="テキスト ボックス 1">
          <a:extLst>
            <a:ext uri="{FF2B5EF4-FFF2-40B4-BE49-F238E27FC236}">
              <a16:creationId xmlns:a16="http://schemas.microsoft.com/office/drawing/2014/main" id="{C59DD8A6-2121-83FD-3CD3-4E7598F3EA60}"/>
            </a:ext>
          </a:extLst>
        </xdr:cNvPr>
        <xdr:cNvSpPr txBox="1"/>
      </xdr:nvSpPr>
      <xdr:spPr>
        <a:xfrm>
          <a:off x="1562100" y="215900"/>
          <a:ext cx="1733550" cy="457200"/>
        </a:xfrm>
        <a:prstGeom prst="rect">
          <a:avLst/>
        </a:prstGeom>
        <a:noFill/>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600">
              <a:solidFill>
                <a:schemeClr val="bg1"/>
              </a:solidFill>
              <a:latin typeface="メイリオ" panose="020B0604030504040204" pitchFamily="50" charset="-128"/>
              <a:ea typeface="メイリオ" panose="020B0604030504040204" pitchFamily="50" charset="-128"/>
            </a:rPr>
            <a:t>男子個人用</a:t>
          </a:r>
        </a:p>
      </xdr:txBody>
    </xdr:sp>
    <xdr:clientData/>
  </xdr:twoCellAnchor>
  <xdr:twoCellAnchor>
    <xdr:from>
      <xdr:col>1</xdr:col>
      <xdr:colOff>0</xdr:colOff>
      <xdr:row>46</xdr:row>
      <xdr:rowOff>0</xdr:rowOff>
    </xdr:from>
    <xdr:to>
      <xdr:col>10</xdr:col>
      <xdr:colOff>444500</xdr:colOff>
      <xdr:row>51</xdr:row>
      <xdr:rowOff>0</xdr:rowOff>
    </xdr:to>
    <xdr:sp macro="" textlink="">
      <xdr:nvSpPr>
        <xdr:cNvPr id="3" name="テキスト ボックス 2">
          <a:extLst>
            <a:ext uri="{FF2B5EF4-FFF2-40B4-BE49-F238E27FC236}">
              <a16:creationId xmlns:a16="http://schemas.microsoft.com/office/drawing/2014/main" id="{D5139B68-70AB-45B4-A030-3D6E9D793447}"/>
            </a:ext>
          </a:extLst>
        </xdr:cNvPr>
        <xdr:cNvSpPr txBox="1"/>
      </xdr:nvSpPr>
      <xdr:spPr>
        <a:xfrm>
          <a:off x="171450" y="9391650"/>
          <a:ext cx="5422900" cy="9525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mn-lt"/>
              <a:ea typeface="+mn-ea"/>
              <a:cs typeface="+mn-cs"/>
            </a:rPr>
            <a:t>引率者について</a:t>
          </a:r>
          <a:endParaRPr lang="ja-JP" altLang="ja-JP">
            <a:effectLst/>
          </a:endParaRPr>
        </a:p>
        <a:p>
          <a:r>
            <a:rPr kumimoji="1" lang="ja-JP" altLang="ja-JP" sz="1100">
              <a:solidFill>
                <a:schemeClr val="dk1"/>
              </a:solidFill>
              <a:effectLst/>
              <a:latin typeface="+mn-lt"/>
              <a:ea typeface="+mn-ea"/>
              <a:cs typeface="+mn-cs"/>
            </a:rPr>
            <a:t>　</a:t>
          </a:r>
          <a:r>
            <a:rPr kumimoji="1" lang="ja-JP" altLang="ja-JP" sz="1100" b="0">
              <a:solidFill>
                <a:schemeClr val="dk1"/>
              </a:solidFill>
              <a:effectLst/>
              <a:latin typeface="+mn-lt"/>
              <a:ea typeface="+mn-ea"/>
              <a:cs typeface="+mn-cs"/>
            </a:rPr>
            <a:t>監督・代理監督以外で当日引率される先生方のお名前を入力してください。</a:t>
          </a:r>
          <a:endParaRPr lang="ja-JP" altLang="ja-JP">
            <a:effectLst/>
          </a:endParaRPr>
        </a:p>
        <a:p>
          <a:r>
            <a:rPr kumimoji="1" lang="ja-JP" altLang="ja-JP" sz="1100" b="0">
              <a:solidFill>
                <a:schemeClr val="dk1"/>
              </a:solidFill>
              <a:effectLst/>
              <a:latin typeface="+mn-lt"/>
              <a:ea typeface="+mn-ea"/>
              <a:cs typeface="+mn-cs"/>
            </a:rPr>
            <a:t>　</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監督・代理監督と重複して入力する必要はありません。</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215900</xdr:rowOff>
    </xdr:from>
    <xdr:to>
      <xdr:col>5</xdr:col>
      <xdr:colOff>400050</xdr:colOff>
      <xdr:row>1</xdr:row>
      <xdr:rowOff>311150</xdr:rowOff>
    </xdr:to>
    <xdr:sp macro="" textlink="">
      <xdr:nvSpPr>
        <xdr:cNvPr id="2" name="テキスト ボックス 1">
          <a:extLst>
            <a:ext uri="{FF2B5EF4-FFF2-40B4-BE49-F238E27FC236}">
              <a16:creationId xmlns:a16="http://schemas.microsoft.com/office/drawing/2014/main" id="{A9C8F957-A287-4EB9-8E34-D0942CE74F00}"/>
            </a:ext>
          </a:extLst>
        </xdr:cNvPr>
        <xdr:cNvSpPr txBox="1"/>
      </xdr:nvSpPr>
      <xdr:spPr>
        <a:xfrm>
          <a:off x="1562100" y="215900"/>
          <a:ext cx="1733550" cy="457200"/>
        </a:xfrm>
        <a:prstGeom prst="rect">
          <a:avLst/>
        </a:prstGeom>
        <a:noFill/>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600">
              <a:solidFill>
                <a:schemeClr val="bg1"/>
              </a:solidFill>
              <a:latin typeface="メイリオ" panose="020B0604030504040204" pitchFamily="50" charset="-128"/>
              <a:ea typeface="メイリオ" panose="020B0604030504040204" pitchFamily="50" charset="-128"/>
            </a:rPr>
            <a:t>女子個人用</a:t>
          </a:r>
        </a:p>
      </xdr:txBody>
    </xdr:sp>
    <xdr:clientData/>
  </xdr:twoCellAnchor>
  <xdr:twoCellAnchor>
    <xdr:from>
      <xdr:col>1</xdr:col>
      <xdr:colOff>0</xdr:colOff>
      <xdr:row>46</xdr:row>
      <xdr:rowOff>0</xdr:rowOff>
    </xdr:from>
    <xdr:to>
      <xdr:col>11</xdr:col>
      <xdr:colOff>0</xdr:colOff>
      <xdr:row>51</xdr:row>
      <xdr:rowOff>6350</xdr:rowOff>
    </xdr:to>
    <xdr:sp macro="" textlink="">
      <xdr:nvSpPr>
        <xdr:cNvPr id="3" name="テキスト ボックス 2">
          <a:extLst>
            <a:ext uri="{FF2B5EF4-FFF2-40B4-BE49-F238E27FC236}">
              <a16:creationId xmlns:a16="http://schemas.microsoft.com/office/drawing/2014/main" id="{1850219A-E8C0-7535-45C1-62BF4145EED3}"/>
            </a:ext>
          </a:extLst>
        </xdr:cNvPr>
        <xdr:cNvSpPr txBox="1"/>
      </xdr:nvSpPr>
      <xdr:spPr>
        <a:xfrm>
          <a:off x="171450" y="9391650"/>
          <a:ext cx="5429250" cy="95885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t>引率者について</a:t>
          </a:r>
          <a:endParaRPr kumimoji="1" lang="en-US" altLang="ja-JP" sz="1100" b="1"/>
        </a:p>
        <a:p>
          <a:r>
            <a:rPr kumimoji="1" lang="ja-JP" altLang="en-US" sz="1100"/>
            <a:t>　</a:t>
          </a:r>
          <a:r>
            <a:rPr kumimoji="1" lang="ja-JP" altLang="en-US" sz="1100" b="0"/>
            <a:t>監督・代理監督以外で当日引率される先生方のお名前を入力してください。</a:t>
          </a:r>
          <a:endParaRPr kumimoji="1" lang="en-US" altLang="ja-JP" sz="1100" b="0"/>
        </a:p>
        <a:p>
          <a:r>
            <a:rPr kumimoji="1" lang="ja-JP" altLang="en-US" sz="1100" b="0"/>
            <a:t>　</a:t>
          </a:r>
          <a:r>
            <a:rPr kumimoji="1" lang="en-US" altLang="ja-JP" sz="1100" b="0"/>
            <a:t>※</a:t>
          </a:r>
          <a:r>
            <a:rPr kumimoji="1" lang="ja-JP" altLang="en-US" sz="1100" b="0"/>
            <a:t>監督・代理監督と重複して入力する必要はありません。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CF290"/>
  <sheetViews>
    <sheetView showGridLines="0" showRowColHeaders="0" tabSelected="1" zoomScaleNormal="100" zoomScaleSheetLayoutView="115" workbookViewId="0">
      <selection activeCell="C16" sqref="C16:H17"/>
    </sheetView>
  </sheetViews>
  <sheetFormatPr defaultColWidth="9" defaultRowHeight="15" customHeight="1" x14ac:dyDescent="0.2"/>
  <cols>
    <col min="1" max="1" width="2.453125" style="7" customWidth="1"/>
    <col min="2" max="2" width="19.6328125" style="15" bestFit="1" customWidth="1"/>
    <col min="3" max="12" width="6.453125" style="15" customWidth="1"/>
    <col min="13" max="17" width="2.54296875" style="15" customWidth="1"/>
    <col min="18" max="18" width="9" style="7"/>
    <col min="19" max="50" width="2.90625" style="11" customWidth="1"/>
    <col min="51" max="84" width="9" style="7"/>
    <col min="85" max="16384" width="9" style="11"/>
  </cols>
  <sheetData>
    <row r="1" spans="1:84" s="7" customFormat="1" ht="28.5" customHeight="1" x14ac:dyDescent="0.2">
      <c r="A1" s="4"/>
      <c r="B1" s="136" t="s">
        <v>197</v>
      </c>
      <c r="C1" s="6"/>
      <c r="D1" s="6"/>
      <c r="E1" s="6"/>
      <c r="F1" s="6"/>
      <c r="G1" s="6"/>
      <c r="H1" s="6"/>
      <c r="I1" s="6"/>
      <c r="J1" s="6"/>
      <c r="K1" s="6"/>
      <c r="L1" s="6"/>
      <c r="M1" s="6"/>
      <c r="N1" s="6"/>
      <c r="O1" s="6"/>
      <c r="P1" s="6"/>
      <c r="Q1" s="6"/>
      <c r="S1" s="112" t="s">
        <v>1227</v>
      </c>
      <c r="T1" s="112"/>
      <c r="U1" s="112"/>
      <c r="V1" s="112"/>
      <c r="W1" s="112"/>
      <c r="X1" s="112"/>
      <c r="Y1" s="112"/>
      <c r="Z1" s="112"/>
      <c r="AA1" s="112"/>
      <c r="AB1" s="112"/>
    </row>
    <row r="2" spans="1:84" ht="41.5" customHeight="1" x14ac:dyDescent="0.2">
      <c r="A2" s="4"/>
      <c r="B2" s="136"/>
      <c r="C2" s="8"/>
      <c r="D2" s="8"/>
      <c r="E2" s="8"/>
      <c r="F2" s="8"/>
      <c r="G2" s="8"/>
      <c r="H2" s="8"/>
      <c r="I2" s="8"/>
      <c r="J2" s="8"/>
      <c r="K2" s="8"/>
      <c r="L2" s="8"/>
      <c r="M2" s="5"/>
      <c r="N2" s="5"/>
      <c r="O2" s="5"/>
      <c r="P2" s="5"/>
      <c r="Q2" s="5"/>
      <c r="S2" s="9"/>
      <c r="T2" s="9"/>
      <c r="U2" s="9"/>
      <c r="V2" s="9"/>
      <c r="W2" s="9"/>
      <c r="X2" s="9"/>
      <c r="Y2" s="9"/>
      <c r="Z2" s="9"/>
      <c r="AA2" s="9"/>
      <c r="AB2" s="9"/>
      <c r="AC2" s="9"/>
      <c r="AD2" s="9"/>
      <c r="AE2" s="9"/>
      <c r="AF2" s="9"/>
      <c r="AG2" s="9"/>
      <c r="AH2" s="9"/>
      <c r="AI2" s="9"/>
      <c r="AJ2" s="9"/>
      <c r="AK2" s="9"/>
      <c r="AL2" s="9"/>
      <c r="AM2" s="9"/>
      <c r="AN2" s="9"/>
      <c r="AO2" s="9"/>
      <c r="AP2" s="122" t="str">
        <f>"男個 "&amp;AS15&amp;C7</f>
        <v xml:space="preserve">男個 </v>
      </c>
      <c r="AQ2" s="122"/>
      <c r="AR2" s="122"/>
      <c r="AS2" s="122"/>
      <c r="AT2" s="122"/>
      <c r="AU2" s="122"/>
      <c r="AV2" s="122"/>
      <c r="AW2" s="122"/>
      <c r="AX2" s="10"/>
      <c r="AZ2" s="112"/>
      <c r="BA2" s="112"/>
      <c r="BB2" s="112"/>
      <c r="BC2" s="112"/>
    </row>
    <row r="3" spans="1:84" ht="25.5" customHeight="1" x14ac:dyDescent="0.3">
      <c r="B3" s="7"/>
      <c r="C3" s="7"/>
      <c r="D3" s="7"/>
      <c r="E3" s="7"/>
      <c r="F3" s="7"/>
      <c r="G3" s="7"/>
      <c r="H3" s="7"/>
      <c r="I3" s="7"/>
      <c r="J3" s="7"/>
      <c r="K3" s="7"/>
      <c r="L3" s="7"/>
      <c r="M3" s="7"/>
      <c r="N3" s="7"/>
      <c r="O3" s="7"/>
      <c r="P3" s="7"/>
      <c r="Q3" s="7"/>
      <c r="S3" s="9"/>
      <c r="T3" s="121" t="s">
        <v>1411</v>
      </c>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
    </row>
    <row r="4" spans="1:84" ht="15" customHeight="1" x14ac:dyDescent="0.3">
      <c r="B4" s="13"/>
      <c r="C4" s="13"/>
      <c r="D4" s="13"/>
      <c r="E4" s="13"/>
      <c r="F4" s="13"/>
      <c r="G4" s="13"/>
      <c r="H4" s="13"/>
      <c r="I4" s="13"/>
      <c r="J4" s="13"/>
      <c r="K4" s="13"/>
      <c r="L4" s="13"/>
      <c r="M4" s="13"/>
      <c r="N4" s="13"/>
      <c r="O4" s="13"/>
      <c r="P4" s="13"/>
      <c r="Q4" s="13"/>
      <c r="S4" s="9"/>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
    </row>
    <row r="5" spans="1:84" ht="15" customHeight="1" x14ac:dyDescent="0.2">
      <c r="B5" s="97" t="s">
        <v>209</v>
      </c>
      <c r="C5" s="116"/>
      <c r="D5" s="118" t="s">
        <v>9</v>
      </c>
      <c r="E5" s="116"/>
      <c r="F5" s="118" t="s">
        <v>202</v>
      </c>
      <c r="G5" s="116"/>
      <c r="H5" s="118" t="s">
        <v>2</v>
      </c>
      <c r="K5" s="13"/>
      <c r="L5" s="13"/>
      <c r="M5" s="13"/>
      <c r="N5" s="13"/>
      <c r="O5" s="13"/>
      <c r="P5" s="13"/>
      <c r="Q5" s="13"/>
      <c r="S5" s="9"/>
      <c r="T5" s="120" t="s">
        <v>1412</v>
      </c>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6"/>
    </row>
    <row r="6" spans="1:84" ht="15" customHeight="1" x14ac:dyDescent="0.2">
      <c r="B6" s="97"/>
      <c r="C6" s="117"/>
      <c r="D6" s="119"/>
      <c r="E6" s="117"/>
      <c r="F6" s="119"/>
      <c r="G6" s="117"/>
      <c r="H6" s="119"/>
      <c r="K6" s="13"/>
      <c r="L6" s="13"/>
      <c r="M6" s="13"/>
      <c r="N6" s="13"/>
      <c r="O6" s="13"/>
      <c r="P6" s="13"/>
      <c r="Q6" s="13"/>
      <c r="S6" s="9"/>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6"/>
    </row>
    <row r="7" spans="1:84" s="18" customFormat="1" ht="15" customHeight="1" x14ac:dyDescent="0.2">
      <c r="A7" s="17"/>
      <c r="B7" s="97" t="s">
        <v>198</v>
      </c>
      <c r="C7" s="115"/>
      <c r="D7" s="115"/>
      <c r="E7" s="115"/>
      <c r="F7" s="115"/>
      <c r="G7" s="115"/>
      <c r="H7" s="115"/>
      <c r="I7" s="15"/>
      <c r="J7" s="15"/>
      <c r="K7" s="13"/>
      <c r="L7" s="13"/>
      <c r="M7" s="13"/>
      <c r="N7" s="13"/>
      <c r="O7" s="13"/>
      <c r="P7" s="13"/>
      <c r="Q7" s="13"/>
      <c r="R7" s="7"/>
      <c r="S7" s="9"/>
      <c r="T7" s="9"/>
      <c r="U7" s="9"/>
      <c r="V7" s="9"/>
      <c r="W7" s="9"/>
      <c r="X7" s="9"/>
      <c r="Y7" s="9"/>
      <c r="Z7" s="9"/>
      <c r="AA7" s="9"/>
      <c r="AB7" s="9"/>
      <c r="AC7" s="9"/>
      <c r="AD7" s="129" t="s">
        <v>1228</v>
      </c>
      <c r="AE7" s="129"/>
      <c r="AF7" s="129"/>
      <c r="AG7" s="129"/>
      <c r="AH7" s="129"/>
      <c r="AI7" s="129"/>
      <c r="AJ7" s="129"/>
      <c r="AK7" s="129"/>
      <c r="AL7" s="129"/>
      <c r="AM7" s="129"/>
      <c r="AN7" s="9"/>
      <c r="AO7" s="9"/>
      <c r="AP7" s="9"/>
      <c r="AQ7" s="9"/>
      <c r="AR7" s="9"/>
      <c r="AS7" s="9"/>
      <c r="AT7" s="9"/>
      <c r="AU7" s="9"/>
      <c r="AV7" s="9"/>
      <c r="AW7" s="9"/>
      <c r="AX7" s="9"/>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row>
    <row r="8" spans="1:84" s="18" customFormat="1" ht="15" customHeight="1" x14ac:dyDescent="0.2">
      <c r="A8" s="17"/>
      <c r="B8" s="97"/>
      <c r="C8" s="115"/>
      <c r="D8" s="115"/>
      <c r="E8" s="115"/>
      <c r="F8" s="115"/>
      <c r="G8" s="115"/>
      <c r="H8" s="115"/>
      <c r="I8" s="15"/>
      <c r="J8" s="15"/>
      <c r="K8" s="15"/>
      <c r="L8" s="15"/>
      <c r="M8" s="15"/>
      <c r="N8" s="15"/>
      <c r="O8" s="15"/>
      <c r="P8" s="15"/>
      <c r="Q8" s="15"/>
      <c r="R8" s="7"/>
      <c r="S8" s="19"/>
      <c r="T8" s="19"/>
      <c r="U8" s="19"/>
      <c r="V8" s="19"/>
      <c r="W8" s="19"/>
      <c r="X8" s="19"/>
      <c r="Y8" s="19"/>
      <c r="Z8" s="19"/>
      <c r="AA8" s="19"/>
      <c r="AB8" s="19"/>
      <c r="AC8" s="19"/>
      <c r="AD8" s="129"/>
      <c r="AE8" s="129"/>
      <c r="AF8" s="129"/>
      <c r="AG8" s="129"/>
      <c r="AH8" s="129"/>
      <c r="AI8" s="129"/>
      <c r="AJ8" s="129"/>
      <c r="AK8" s="129"/>
      <c r="AL8" s="129"/>
      <c r="AM8" s="129"/>
      <c r="AN8" s="19"/>
      <c r="AO8" s="19"/>
      <c r="AP8" s="19"/>
      <c r="AQ8" s="19"/>
      <c r="AR8" s="19"/>
      <c r="AS8" s="19"/>
      <c r="AT8" s="19"/>
      <c r="AU8" s="19"/>
      <c r="AV8" s="19"/>
      <c r="AW8" s="19"/>
      <c r="AX8" s="19"/>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row>
    <row r="9" spans="1:84" s="18" customFormat="1" ht="15" customHeight="1" x14ac:dyDescent="0.2">
      <c r="A9" s="17"/>
      <c r="B9" s="97" t="s">
        <v>199</v>
      </c>
      <c r="C9" s="114" t="str">
        <f>IF(C7="","",VLOOKUP(C7,リストデータ!$B:$C,2,0))</f>
        <v/>
      </c>
      <c r="D9" s="114"/>
      <c r="E9" s="114"/>
      <c r="F9" s="114"/>
      <c r="G9" s="114"/>
      <c r="H9" s="114"/>
      <c r="I9" s="15"/>
      <c r="J9" s="15"/>
      <c r="K9" s="15"/>
      <c r="L9" s="15"/>
      <c r="M9" s="15"/>
      <c r="N9" s="15"/>
      <c r="O9" s="15"/>
      <c r="P9" s="15"/>
      <c r="Q9" s="15"/>
      <c r="R9" s="17"/>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row>
    <row r="10" spans="1:84" s="18" customFormat="1" ht="15" customHeight="1" x14ac:dyDescent="0.2">
      <c r="A10" s="17"/>
      <c r="B10" s="97"/>
      <c r="C10" s="114"/>
      <c r="D10" s="114"/>
      <c r="E10" s="114"/>
      <c r="F10" s="114"/>
      <c r="G10" s="114"/>
      <c r="H10" s="114"/>
      <c r="I10" s="15"/>
      <c r="J10" s="15"/>
      <c r="K10" s="15"/>
      <c r="L10" s="15"/>
      <c r="M10" s="15"/>
      <c r="N10" s="15"/>
      <c r="O10" s="15"/>
      <c r="P10" s="15"/>
      <c r="Q10" s="15"/>
      <c r="R10" s="17"/>
      <c r="S10" s="19"/>
      <c r="T10" s="99" t="s">
        <v>7</v>
      </c>
      <c r="U10" s="77"/>
      <c r="V10" s="77"/>
      <c r="W10" s="77"/>
      <c r="X10" s="77"/>
      <c r="Y10" s="77" t="s">
        <v>8</v>
      </c>
      <c r="Z10" s="77"/>
      <c r="AA10" s="77"/>
      <c r="AB10" s="71"/>
      <c r="AC10" s="19"/>
      <c r="AD10" s="19"/>
      <c r="AE10" s="19"/>
      <c r="AF10" s="19"/>
      <c r="AG10" s="19"/>
      <c r="AH10" s="19"/>
      <c r="AI10" s="102" t="s">
        <v>6</v>
      </c>
      <c r="AJ10" s="103"/>
      <c r="AK10" s="103"/>
      <c r="AL10" s="103"/>
      <c r="AM10" s="103"/>
      <c r="AN10" s="103"/>
      <c r="AO10" s="103"/>
      <c r="AP10" s="103"/>
      <c r="AQ10" s="104"/>
      <c r="AR10" s="123" t="str">
        <f>IFERROR(VALUE(LEFT(C7,4)),"")</f>
        <v/>
      </c>
      <c r="AS10" s="124"/>
      <c r="AT10" s="124"/>
      <c r="AU10" s="124"/>
      <c r="AV10" s="124"/>
      <c r="AW10" s="125"/>
      <c r="AX10" s="19"/>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row>
    <row r="11" spans="1:84" s="18" customFormat="1" ht="15" customHeight="1" x14ac:dyDescent="0.2">
      <c r="A11" s="17"/>
      <c r="B11" s="15"/>
      <c r="C11" s="98"/>
      <c r="D11" s="98"/>
      <c r="E11" s="98"/>
      <c r="F11" s="98"/>
      <c r="G11" s="98"/>
      <c r="H11" s="98"/>
      <c r="I11" s="98"/>
      <c r="J11" s="98"/>
      <c r="K11" s="98"/>
      <c r="L11" s="98"/>
      <c r="M11" s="15"/>
      <c r="N11" s="15"/>
      <c r="O11" s="15"/>
      <c r="P11" s="15"/>
      <c r="Q11" s="15"/>
      <c r="R11" s="17"/>
      <c r="S11" s="19"/>
      <c r="T11" s="100"/>
      <c r="U11" s="49"/>
      <c r="V11" s="49"/>
      <c r="W11" s="49"/>
      <c r="X11" s="49"/>
      <c r="Y11" s="49"/>
      <c r="Z11" s="49"/>
      <c r="AA11" s="49"/>
      <c r="AB11" s="45"/>
      <c r="AC11" s="19"/>
      <c r="AD11" s="19"/>
      <c r="AE11" s="19"/>
      <c r="AF11" s="19"/>
      <c r="AG11" s="19"/>
      <c r="AH11" s="19"/>
      <c r="AI11" s="105"/>
      <c r="AJ11" s="106"/>
      <c r="AK11" s="106"/>
      <c r="AL11" s="106"/>
      <c r="AM11" s="106"/>
      <c r="AN11" s="106"/>
      <c r="AO11" s="106"/>
      <c r="AP11" s="106"/>
      <c r="AQ11" s="107"/>
      <c r="AR11" s="126"/>
      <c r="AS11" s="127"/>
      <c r="AT11" s="127"/>
      <c r="AU11" s="127"/>
      <c r="AV11" s="127"/>
      <c r="AW11" s="128"/>
      <c r="AX11" s="19"/>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row>
    <row r="12" spans="1:84" s="18" customFormat="1" ht="15" customHeight="1" x14ac:dyDescent="0.2">
      <c r="A12" s="17"/>
      <c r="B12" s="108" t="s">
        <v>208</v>
      </c>
      <c r="C12" s="15"/>
      <c r="D12" s="15"/>
      <c r="E12" s="15"/>
      <c r="F12" s="15"/>
      <c r="G12" s="15"/>
      <c r="H12" s="15"/>
      <c r="I12" s="15"/>
      <c r="J12" s="15"/>
      <c r="K12" s="15"/>
      <c r="L12" s="15"/>
      <c r="M12" s="15"/>
      <c r="N12" s="15"/>
      <c r="O12" s="15"/>
      <c r="P12" s="15"/>
      <c r="Q12" s="15"/>
      <c r="R12" s="17"/>
      <c r="S12" s="19"/>
      <c r="T12" s="100"/>
      <c r="U12" s="49"/>
      <c r="V12" s="49"/>
      <c r="W12" s="49"/>
      <c r="X12" s="49"/>
      <c r="Y12" s="49"/>
      <c r="Z12" s="49"/>
      <c r="AA12" s="49"/>
      <c r="AB12" s="45"/>
      <c r="AC12" s="19"/>
      <c r="AD12" s="19"/>
      <c r="AE12" s="19"/>
      <c r="AF12" s="19"/>
      <c r="AG12" s="19"/>
      <c r="AH12" s="19"/>
      <c r="AI12" s="137" t="s">
        <v>210</v>
      </c>
      <c r="AJ12" s="138"/>
      <c r="AK12" s="138"/>
      <c r="AL12" s="138"/>
      <c r="AM12" s="138"/>
      <c r="AN12" s="138"/>
      <c r="AO12" s="138"/>
      <c r="AP12" s="138"/>
      <c r="AQ12" s="139"/>
      <c r="AR12" s="130" t="str">
        <f>IFERROR(VALUE(LEFT(C7,2)),"")</f>
        <v/>
      </c>
      <c r="AS12" s="131"/>
      <c r="AT12" s="131"/>
      <c r="AU12" s="131"/>
      <c r="AV12" s="131"/>
      <c r="AW12" s="132"/>
      <c r="AX12" s="19"/>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row>
    <row r="13" spans="1:84" s="18" customFormat="1" ht="15" customHeight="1" x14ac:dyDescent="0.2">
      <c r="A13" s="17"/>
      <c r="B13" s="108"/>
      <c r="C13" s="15"/>
      <c r="D13" s="15"/>
      <c r="E13" s="15"/>
      <c r="F13" s="15"/>
      <c r="G13" s="15"/>
      <c r="H13" s="15"/>
      <c r="I13" s="15"/>
      <c r="J13" s="15"/>
      <c r="K13" s="15"/>
      <c r="L13" s="15"/>
      <c r="M13" s="15"/>
      <c r="N13" s="15"/>
      <c r="O13" s="15"/>
      <c r="P13" s="15"/>
      <c r="Q13" s="15"/>
      <c r="R13" s="17"/>
      <c r="S13" s="19"/>
      <c r="T13" s="101"/>
      <c r="U13" s="50"/>
      <c r="V13" s="50"/>
      <c r="W13" s="50"/>
      <c r="X13" s="50"/>
      <c r="Y13" s="50"/>
      <c r="Z13" s="50"/>
      <c r="AA13" s="50"/>
      <c r="AB13" s="46"/>
      <c r="AC13" s="19"/>
      <c r="AD13" s="19"/>
      <c r="AE13" s="19"/>
      <c r="AF13" s="19"/>
      <c r="AG13" s="19"/>
      <c r="AH13" s="19"/>
      <c r="AI13" s="105"/>
      <c r="AJ13" s="106"/>
      <c r="AK13" s="106"/>
      <c r="AL13" s="106"/>
      <c r="AM13" s="106"/>
      <c r="AN13" s="106"/>
      <c r="AO13" s="106"/>
      <c r="AP13" s="106"/>
      <c r="AQ13" s="107"/>
      <c r="AR13" s="133"/>
      <c r="AS13" s="134"/>
      <c r="AT13" s="134"/>
      <c r="AU13" s="134"/>
      <c r="AV13" s="134"/>
      <c r="AW13" s="135"/>
      <c r="AX13" s="19"/>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row>
    <row r="14" spans="1:84" s="18" customFormat="1" ht="15" customHeight="1" x14ac:dyDescent="0.2">
      <c r="A14" s="17"/>
      <c r="B14" s="97"/>
      <c r="C14" s="97" t="s">
        <v>200</v>
      </c>
      <c r="D14" s="97"/>
      <c r="E14" s="97"/>
      <c r="F14" s="97" t="s">
        <v>11</v>
      </c>
      <c r="G14" s="97"/>
      <c r="H14" s="97"/>
      <c r="I14" s="15"/>
      <c r="J14" s="15"/>
      <c r="K14" s="15"/>
      <c r="L14" s="15"/>
      <c r="M14" s="15"/>
      <c r="N14" s="15"/>
      <c r="O14" s="15"/>
      <c r="P14" s="15"/>
      <c r="Q14" s="15"/>
      <c r="R14" s="17"/>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row>
    <row r="15" spans="1:84" s="18" customFormat="1" ht="15" customHeight="1" x14ac:dyDescent="0.2">
      <c r="A15" s="17"/>
      <c r="B15" s="97"/>
      <c r="C15" s="97"/>
      <c r="D15" s="97"/>
      <c r="E15" s="97"/>
      <c r="F15" s="97"/>
      <c r="G15" s="97"/>
      <c r="H15" s="97"/>
      <c r="I15" s="15"/>
      <c r="J15" s="15"/>
      <c r="K15" s="15"/>
      <c r="L15" s="15"/>
      <c r="M15" s="15"/>
      <c r="N15" s="15"/>
      <c r="O15" s="15"/>
      <c r="P15" s="15"/>
      <c r="Q15" s="15"/>
      <c r="R15" s="17"/>
      <c r="S15" s="19"/>
      <c r="T15" s="92" t="s">
        <v>0</v>
      </c>
      <c r="U15" s="92"/>
      <c r="V15" s="92"/>
      <c r="W15" s="92"/>
      <c r="X15" s="53" t="str">
        <f>C9&amp;""</f>
        <v/>
      </c>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5"/>
      <c r="AX15" s="19"/>
      <c r="AY15" s="113"/>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row>
    <row r="16" spans="1:84" s="18" customFormat="1" ht="15" customHeight="1" x14ac:dyDescent="0.2">
      <c r="A16" s="17"/>
      <c r="B16" s="97" t="s">
        <v>203</v>
      </c>
      <c r="C16" s="59"/>
      <c r="D16" s="59"/>
      <c r="E16" s="59"/>
      <c r="F16" s="59"/>
      <c r="G16" s="59"/>
      <c r="H16" s="59"/>
      <c r="I16" s="15"/>
      <c r="J16" s="15"/>
      <c r="K16" s="15"/>
      <c r="L16" s="15"/>
      <c r="M16" s="15"/>
      <c r="N16" s="15"/>
      <c r="O16" s="15"/>
      <c r="P16" s="15"/>
      <c r="Q16" s="15"/>
      <c r="R16" s="17"/>
      <c r="S16" s="19"/>
      <c r="T16" s="92"/>
      <c r="U16" s="92"/>
      <c r="V16" s="92"/>
      <c r="W16" s="92"/>
      <c r="X16" s="56"/>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8"/>
      <c r="AX16" s="19"/>
      <c r="AY16" s="113"/>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row>
    <row r="17" spans="1:84" s="18" customFormat="1" ht="15" customHeight="1" x14ac:dyDescent="0.2">
      <c r="A17" s="17"/>
      <c r="B17" s="97"/>
      <c r="C17" s="59"/>
      <c r="D17" s="59"/>
      <c r="E17" s="59"/>
      <c r="F17" s="59"/>
      <c r="G17" s="59"/>
      <c r="H17" s="59"/>
      <c r="I17" s="15"/>
      <c r="J17" s="15"/>
      <c r="K17" s="15"/>
      <c r="L17" s="15"/>
      <c r="M17" s="15"/>
      <c r="N17" s="15"/>
      <c r="O17" s="15"/>
      <c r="P17" s="15"/>
      <c r="Q17" s="15"/>
      <c r="R17" s="17"/>
      <c r="S17" s="19"/>
      <c r="T17" s="92" t="s">
        <v>194</v>
      </c>
      <c r="U17" s="92"/>
      <c r="V17" s="92"/>
      <c r="W17" s="92"/>
      <c r="X17" s="93" t="str">
        <f>C22&amp;G22&amp;"　"&amp;J22</f>
        <v>　</v>
      </c>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19"/>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row>
    <row r="18" spans="1:84" s="18" customFormat="1" ht="15" customHeight="1" x14ac:dyDescent="0.2">
      <c r="A18" s="17"/>
      <c r="B18" s="15"/>
      <c r="C18" s="15"/>
      <c r="D18" s="15"/>
      <c r="E18" s="15"/>
      <c r="F18" s="15"/>
      <c r="G18" s="15"/>
      <c r="H18" s="15"/>
      <c r="I18" s="15"/>
      <c r="J18" s="15"/>
      <c r="K18" s="15"/>
      <c r="L18" s="15"/>
      <c r="M18" s="15"/>
      <c r="N18" s="15"/>
      <c r="O18" s="15"/>
      <c r="P18" s="15"/>
      <c r="Q18" s="15"/>
      <c r="R18" s="17"/>
      <c r="S18" s="19"/>
      <c r="T18" s="92"/>
      <c r="U18" s="92"/>
      <c r="V18" s="92"/>
      <c r="W18" s="92"/>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19"/>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row>
    <row r="19" spans="1:84" s="18" customFormat="1" ht="15" customHeight="1" x14ac:dyDescent="0.2">
      <c r="A19" s="15"/>
      <c r="B19" s="15"/>
      <c r="C19" s="15" t="s">
        <v>788</v>
      </c>
      <c r="D19" s="15"/>
      <c r="E19" s="15"/>
      <c r="F19" s="15"/>
      <c r="G19" s="15" t="s">
        <v>789</v>
      </c>
      <c r="H19" s="15"/>
      <c r="I19" s="15"/>
      <c r="J19" s="15"/>
      <c r="K19" s="15"/>
      <c r="L19" s="15"/>
      <c r="M19" s="15"/>
      <c r="N19" s="15"/>
      <c r="O19" s="15"/>
      <c r="P19" s="15"/>
      <c r="Q19" s="15"/>
      <c r="R19" s="17"/>
      <c r="S19" s="19"/>
      <c r="T19" s="92" t="s">
        <v>1407</v>
      </c>
      <c r="U19" s="92"/>
      <c r="V19" s="92"/>
      <c r="W19" s="92"/>
      <c r="X19" s="93" t="str">
        <f>C23&amp;G23&amp;"　"&amp;J23&amp;"　　"&amp;C24&amp;G24&amp;"　"&amp;J24&amp;"　　"&amp;C25&amp;G25&amp;"　"&amp;J25&amp;"　　"&amp;C26&amp;G26&amp;"　"&amp;J26</f>
        <v>　　　　　　　　　　</v>
      </c>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19"/>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row>
    <row r="20" spans="1:84" s="18" customFormat="1" ht="15" customHeight="1" x14ac:dyDescent="0.2">
      <c r="A20" s="17"/>
      <c r="B20" s="97"/>
      <c r="C20" s="97" t="s">
        <v>790</v>
      </c>
      <c r="D20" s="97"/>
      <c r="E20" s="97"/>
      <c r="F20" s="15"/>
      <c r="G20" s="97" t="s">
        <v>200</v>
      </c>
      <c r="H20" s="97"/>
      <c r="I20" s="97"/>
      <c r="J20" s="97" t="s">
        <v>11</v>
      </c>
      <c r="K20" s="97"/>
      <c r="L20" s="97"/>
      <c r="M20" s="15"/>
      <c r="N20" s="15"/>
      <c r="O20" s="15"/>
      <c r="P20" s="15"/>
      <c r="Q20" s="15"/>
      <c r="R20" s="17"/>
      <c r="S20" s="19"/>
      <c r="T20" s="92"/>
      <c r="U20" s="92"/>
      <c r="V20" s="92"/>
      <c r="W20" s="92"/>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19"/>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row>
    <row r="21" spans="1:84" s="18" customFormat="1" ht="15" customHeight="1" x14ac:dyDescent="0.2">
      <c r="A21" s="17"/>
      <c r="B21" s="97"/>
      <c r="C21" s="97"/>
      <c r="D21" s="97"/>
      <c r="E21" s="97"/>
      <c r="F21" s="15"/>
      <c r="G21" s="97"/>
      <c r="H21" s="97"/>
      <c r="I21" s="97"/>
      <c r="J21" s="97"/>
      <c r="K21" s="97"/>
      <c r="L21" s="97"/>
      <c r="M21" s="15"/>
      <c r="N21" s="15"/>
      <c r="O21" s="15"/>
      <c r="P21" s="15"/>
      <c r="Q21" s="15"/>
      <c r="R21" s="17"/>
      <c r="S21" s="19"/>
      <c r="T21" s="92" t="s">
        <v>1409</v>
      </c>
      <c r="U21" s="92"/>
      <c r="V21" s="92"/>
      <c r="W21" s="92"/>
      <c r="X21" s="93" t="str">
        <f>C28&amp;G28&amp;"　"&amp;J28&amp;"　　"&amp;C29&amp;G29&amp;"　"&amp;J29&amp;"　　"&amp;C30&amp;G30&amp;"　"&amp;J30</f>
        <v>　　　　　　　</v>
      </c>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19"/>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row>
    <row r="22" spans="1:84" s="18" customFormat="1" ht="15" customHeight="1" x14ac:dyDescent="0.2">
      <c r="A22" s="17"/>
      <c r="B22" s="14" t="s">
        <v>204</v>
      </c>
      <c r="C22" s="89"/>
      <c r="D22" s="90"/>
      <c r="E22" s="91"/>
      <c r="F22" s="15"/>
      <c r="G22" s="89"/>
      <c r="H22" s="90"/>
      <c r="I22" s="91"/>
      <c r="J22" s="89"/>
      <c r="K22" s="90"/>
      <c r="L22" s="91"/>
      <c r="M22" s="15"/>
      <c r="N22" s="15"/>
      <c r="O22" s="15"/>
      <c r="P22" s="15"/>
      <c r="Q22" s="15"/>
      <c r="R22" s="17"/>
      <c r="S22" s="19"/>
      <c r="T22" s="92"/>
      <c r="U22" s="92"/>
      <c r="V22" s="92"/>
      <c r="W22" s="92"/>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19"/>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row>
    <row r="23" spans="1:84" s="18" customFormat="1" ht="15" customHeight="1" x14ac:dyDescent="0.2">
      <c r="A23" s="17"/>
      <c r="B23" s="14" t="s">
        <v>1407</v>
      </c>
      <c r="C23" s="89"/>
      <c r="D23" s="90"/>
      <c r="E23" s="91"/>
      <c r="F23" s="15"/>
      <c r="G23" s="89"/>
      <c r="H23" s="90"/>
      <c r="I23" s="91"/>
      <c r="J23" s="89"/>
      <c r="K23" s="90"/>
      <c r="L23" s="91"/>
      <c r="M23" s="15"/>
      <c r="N23" s="15"/>
      <c r="O23" s="15"/>
      <c r="P23" s="15"/>
      <c r="Q23" s="15"/>
      <c r="R23" s="17"/>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row>
    <row r="24" spans="1:84" s="18" customFormat="1" ht="15" customHeight="1" x14ac:dyDescent="0.2">
      <c r="A24" s="17"/>
      <c r="B24" s="14" t="s">
        <v>1407</v>
      </c>
      <c r="C24" s="109"/>
      <c r="D24" s="110"/>
      <c r="E24" s="111"/>
      <c r="F24" s="15"/>
      <c r="G24" s="89"/>
      <c r="H24" s="90"/>
      <c r="I24" s="91"/>
      <c r="J24" s="89"/>
      <c r="K24" s="90"/>
      <c r="L24" s="91"/>
      <c r="M24" s="15"/>
      <c r="N24" s="15"/>
      <c r="O24" s="15"/>
      <c r="P24" s="15"/>
      <c r="Q24" s="15"/>
      <c r="R24" s="17"/>
      <c r="S24" s="19"/>
      <c r="T24" s="143" t="s">
        <v>205</v>
      </c>
      <c r="U24" s="144"/>
      <c r="V24" s="144"/>
      <c r="W24" s="145"/>
      <c r="X24" s="77" t="s">
        <v>211</v>
      </c>
      <c r="Y24" s="77"/>
      <c r="Z24" s="77"/>
      <c r="AA24" s="77"/>
      <c r="AB24" s="77"/>
      <c r="AC24" s="77" t="s">
        <v>11</v>
      </c>
      <c r="AD24" s="77"/>
      <c r="AE24" s="77"/>
      <c r="AF24" s="77"/>
      <c r="AG24" s="77"/>
      <c r="AH24" s="94" t="s">
        <v>201</v>
      </c>
      <c r="AI24" s="95"/>
      <c r="AJ24" s="95"/>
      <c r="AK24" s="95"/>
      <c r="AL24" s="95"/>
      <c r="AM24" s="95"/>
      <c r="AN24" s="95"/>
      <c r="AO24" s="95"/>
      <c r="AP24" s="95"/>
      <c r="AQ24" s="96"/>
      <c r="AR24" s="95" t="s">
        <v>4</v>
      </c>
      <c r="AS24" s="95"/>
      <c r="AT24" s="95"/>
      <c r="AU24" s="94" t="s">
        <v>5</v>
      </c>
      <c r="AV24" s="95"/>
      <c r="AW24" s="96"/>
      <c r="AX24" s="19"/>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row>
    <row r="25" spans="1:84" s="18" customFormat="1" ht="15" customHeight="1" x14ac:dyDescent="0.2">
      <c r="A25" s="17"/>
      <c r="B25" s="14" t="s">
        <v>1407</v>
      </c>
      <c r="C25" s="109"/>
      <c r="D25" s="110"/>
      <c r="E25" s="111"/>
      <c r="F25" s="15"/>
      <c r="G25" s="89"/>
      <c r="H25" s="90"/>
      <c r="I25" s="91"/>
      <c r="J25" s="89"/>
      <c r="K25" s="90"/>
      <c r="L25" s="91"/>
      <c r="M25" s="15"/>
      <c r="N25" s="15"/>
      <c r="O25" s="15"/>
      <c r="P25" s="15"/>
      <c r="Q25" s="15"/>
      <c r="R25" s="17"/>
      <c r="S25" s="19"/>
      <c r="T25" s="61" t="s">
        <v>1232</v>
      </c>
      <c r="U25" s="61"/>
      <c r="V25" s="61"/>
      <c r="W25" s="61"/>
      <c r="X25" s="62" t="str">
        <f>C37&amp;""</f>
        <v/>
      </c>
      <c r="Y25" s="62"/>
      <c r="Z25" s="62"/>
      <c r="AA25" s="62"/>
      <c r="AB25" s="63"/>
      <c r="AC25" s="64" t="str">
        <f>E37&amp;""</f>
        <v/>
      </c>
      <c r="AD25" s="62"/>
      <c r="AE25" s="62"/>
      <c r="AF25" s="62"/>
      <c r="AG25" s="62"/>
      <c r="AH25" s="49" t="s">
        <v>212</v>
      </c>
      <c r="AI25" s="47" t="str">
        <f>G37&amp;""</f>
        <v/>
      </c>
      <c r="AJ25" s="47"/>
      <c r="AK25" s="49" t="s">
        <v>9</v>
      </c>
      <c r="AL25" s="47" t="str">
        <f>H37&amp;""</f>
        <v/>
      </c>
      <c r="AM25" s="47"/>
      <c r="AN25" s="49" t="s">
        <v>1</v>
      </c>
      <c r="AO25" s="47" t="str">
        <f>I37&amp;""</f>
        <v/>
      </c>
      <c r="AP25" s="47"/>
      <c r="AQ25" s="45" t="s">
        <v>2</v>
      </c>
      <c r="AR25" s="47" t="str">
        <f>J37&amp;""</f>
        <v/>
      </c>
      <c r="AS25" s="47"/>
      <c r="AT25" s="49" t="s">
        <v>9</v>
      </c>
      <c r="AU25" s="51" t="str">
        <f>K37&amp;""</f>
        <v/>
      </c>
      <c r="AV25" s="47"/>
      <c r="AW25" s="45" t="s">
        <v>10</v>
      </c>
      <c r="AX25" s="19"/>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row>
    <row r="26" spans="1:84" s="18" customFormat="1" ht="15" customHeight="1" x14ac:dyDescent="0.2">
      <c r="A26" s="15"/>
      <c r="B26" s="14" t="s">
        <v>1407</v>
      </c>
      <c r="C26" s="89"/>
      <c r="D26" s="90"/>
      <c r="E26" s="91"/>
      <c r="F26" s="15"/>
      <c r="G26" s="89"/>
      <c r="H26" s="90"/>
      <c r="I26" s="91"/>
      <c r="J26" s="89"/>
      <c r="K26" s="90"/>
      <c r="L26" s="91"/>
      <c r="M26" s="15"/>
      <c r="N26" s="15"/>
      <c r="O26" s="15"/>
      <c r="P26" s="15"/>
      <c r="Q26" s="15"/>
      <c r="R26" s="17"/>
      <c r="S26" s="19"/>
      <c r="T26" s="61"/>
      <c r="U26" s="61"/>
      <c r="V26" s="61"/>
      <c r="W26" s="61"/>
      <c r="X26" s="62"/>
      <c r="Y26" s="62"/>
      <c r="Z26" s="62"/>
      <c r="AA26" s="62"/>
      <c r="AB26" s="63"/>
      <c r="AC26" s="64"/>
      <c r="AD26" s="62"/>
      <c r="AE26" s="62"/>
      <c r="AF26" s="62"/>
      <c r="AG26" s="62"/>
      <c r="AH26" s="49"/>
      <c r="AI26" s="47"/>
      <c r="AJ26" s="47"/>
      <c r="AK26" s="49"/>
      <c r="AL26" s="47"/>
      <c r="AM26" s="47"/>
      <c r="AN26" s="49"/>
      <c r="AO26" s="47"/>
      <c r="AP26" s="47"/>
      <c r="AQ26" s="45"/>
      <c r="AR26" s="47"/>
      <c r="AS26" s="47"/>
      <c r="AT26" s="49"/>
      <c r="AU26" s="51"/>
      <c r="AV26" s="47"/>
      <c r="AW26" s="45"/>
      <c r="AX26" s="19"/>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row>
    <row r="27" spans="1:84" s="18" customFormat="1" ht="15" customHeight="1" x14ac:dyDescent="0.2">
      <c r="A27" s="15"/>
      <c r="B27" s="41"/>
      <c r="C27" s="15" t="s">
        <v>788</v>
      </c>
      <c r="D27" s="15"/>
      <c r="E27" s="15"/>
      <c r="F27" s="15"/>
      <c r="G27" s="15" t="s">
        <v>789</v>
      </c>
      <c r="H27" s="15"/>
      <c r="I27" s="15"/>
      <c r="J27" s="15"/>
      <c r="K27" s="15"/>
      <c r="L27" s="15"/>
      <c r="M27" s="15"/>
      <c r="N27" s="15"/>
      <c r="O27" s="15"/>
      <c r="P27" s="15"/>
      <c r="Q27" s="15"/>
      <c r="R27" s="17"/>
      <c r="S27" s="19"/>
      <c r="T27" s="61" t="s">
        <v>1233</v>
      </c>
      <c r="U27" s="61"/>
      <c r="V27" s="61"/>
      <c r="W27" s="61"/>
      <c r="X27" s="62" t="str">
        <f>C38&amp;""</f>
        <v/>
      </c>
      <c r="Y27" s="62"/>
      <c r="Z27" s="62"/>
      <c r="AA27" s="62"/>
      <c r="AB27" s="63"/>
      <c r="AC27" s="64" t="str">
        <f>E38&amp;""</f>
        <v/>
      </c>
      <c r="AD27" s="62"/>
      <c r="AE27" s="62"/>
      <c r="AF27" s="62"/>
      <c r="AG27" s="62"/>
      <c r="AH27" s="77" t="s">
        <v>212</v>
      </c>
      <c r="AI27" s="65" t="str">
        <f>G38&amp;""</f>
        <v/>
      </c>
      <c r="AJ27" s="65"/>
      <c r="AK27" s="77" t="s">
        <v>9</v>
      </c>
      <c r="AL27" s="65" t="str">
        <f>H38&amp;""</f>
        <v/>
      </c>
      <c r="AM27" s="65"/>
      <c r="AN27" s="77" t="s">
        <v>1</v>
      </c>
      <c r="AO27" s="65" t="str">
        <f>I38&amp;""</f>
        <v/>
      </c>
      <c r="AP27" s="65"/>
      <c r="AQ27" s="71" t="s">
        <v>2</v>
      </c>
      <c r="AR27" s="65" t="str">
        <f>J38&amp;""</f>
        <v/>
      </c>
      <c r="AS27" s="65"/>
      <c r="AT27" s="77" t="s">
        <v>9</v>
      </c>
      <c r="AU27" s="84" t="str">
        <f>K38&amp;""</f>
        <v/>
      </c>
      <c r="AV27" s="65"/>
      <c r="AW27" s="71" t="s">
        <v>10</v>
      </c>
      <c r="AX27" s="19"/>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row>
    <row r="28" spans="1:84" s="18" customFormat="1" ht="15" customHeight="1" x14ac:dyDescent="0.2">
      <c r="A28" s="15"/>
      <c r="B28" s="14" t="s">
        <v>1409</v>
      </c>
      <c r="C28" s="89"/>
      <c r="D28" s="90"/>
      <c r="E28" s="91"/>
      <c r="F28" s="20"/>
      <c r="G28" s="89"/>
      <c r="H28" s="90"/>
      <c r="I28" s="91"/>
      <c r="J28" s="89"/>
      <c r="K28" s="90"/>
      <c r="L28" s="91"/>
      <c r="M28" s="15"/>
      <c r="N28" s="15"/>
      <c r="O28" s="15"/>
      <c r="P28" s="15"/>
      <c r="Q28" s="15"/>
      <c r="R28" s="17"/>
      <c r="S28" s="19"/>
      <c r="T28" s="61"/>
      <c r="U28" s="61"/>
      <c r="V28" s="61"/>
      <c r="W28" s="61"/>
      <c r="X28" s="62"/>
      <c r="Y28" s="62"/>
      <c r="Z28" s="62"/>
      <c r="AA28" s="62"/>
      <c r="AB28" s="63"/>
      <c r="AC28" s="64"/>
      <c r="AD28" s="62"/>
      <c r="AE28" s="62"/>
      <c r="AF28" s="62"/>
      <c r="AG28" s="62"/>
      <c r="AH28" s="50"/>
      <c r="AI28" s="48"/>
      <c r="AJ28" s="48"/>
      <c r="AK28" s="50"/>
      <c r="AL28" s="48"/>
      <c r="AM28" s="48"/>
      <c r="AN28" s="50"/>
      <c r="AO28" s="48"/>
      <c r="AP28" s="48"/>
      <c r="AQ28" s="46"/>
      <c r="AR28" s="48"/>
      <c r="AS28" s="48"/>
      <c r="AT28" s="50"/>
      <c r="AU28" s="52"/>
      <c r="AV28" s="48"/>
      <c r="AW28" s="46"/>
      <c r="AX28" s="19"/>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row>
    <row r="29" spans="1:84" s="18" customFormat="1" ht="15" customHeight="1" x14ac:dyDescent="0.2">
      <c r="A29" s="15"/>
      <c r="B29" s="14" t="s">
        <v>1409</v>
      </c>
      <c r="C29" s="89"/>
      <c r="D29" s="90"/>
      <c r="E29" s="91"/>
      <c r="F29" s="20"/>
      <c r="G29" s="89"/>
      <c r="H29" s="90"/>
      <c r="I29" s="91"/>
      <c r="J29" s="89"/>
      <c r="K29" s="90"/>
      <c r="L29" s="91"/>
      <c r="M29" s="15"/>
      <c r="N29" s="15"/>
      <c r="O29" s="15"/>
      <c r="P29" s="15"/>
      <c r="Q29" s="15"/>
      <c r="R29" s="17"/>
      <c r="S29" s="19"/>
      <c r="T29" s="61" t="s">
        <v>1234</v>
      </c>
      <c r="U29" s="61"/>
      <c r="V29" s="61"/>
      <c r="W29" s="61"/>
      <c r="X29" s="62" t="str">
        <f>C39&amp;""</f>
        <v/>
      </c>
      <c r="Y29" s="62"/>
      <c r="Z29" s="62"/>
      <c r="AA29" s="62"/>
      <c r="AB29" s="63"/>
      <c r="AC29" s="64" t="str">
        <f>E39&amp;""</f>
        <v/>
      </c>
      <c r="AD29" s="62"/>
      <c r="AE29" s="62"/>
      <c r="AF29" s="62"/>
      <c r="AG29" s="62"/>
      <c r="AH29" s="49" t="s">
        <v>212</v>
      </c>
      <c r="AI29" s="47" t="str">
        <f>G39&amp;""</f>
        <v/>
      </c>
      <c r="AJ29" s="47"/>
      <c r="AK29" s="49" t="s">
        <v>9</v>
      </c>
      <c r="AL29" s="47" t="str">
        <f>H39&amp;""</f>
        <v/>
      </c>
      <c r="AM29" s="47"/>
      <c r="AN29" s="49" t="s">
        <v>1</v>
      </c>
      <c r="AO29" s="47" t="str">
        <f>I39&amp;""</f>
        <v/>
      </c>
      <c r="AP29" s="47"/>
      <c r="AQ29" s="45" t="s">
        <v>2</v>
      </c>
      <c r="AR29" s="47" t="str">
        <f>J39&amp;""</f>
        <v/>
      </c>
      <c r="AS29" s="47"/>
      <c r="AT29" s="49" t="s">
        <v>9</v>
      </c>
      <c r="AU29" s="51" t="str">
        <f>K39&amp;""</f>
        <v/>
      </c>
      <c r="AV29" s="47"/>
      <c r="AW29" s="45" t="s">
        <v>10</v>
      </c>
      <c r="AX29" s="19"/>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row>
    <row r="30" spans="1:84" s="18" customFormat="1" ht="14" customHeight="1" x14ac:dyDescent="0.2">
      <c r="A30" s="15"/>
      <c r="B30" s="14" t="s">
        <v>1409</v>
      </c>
      <c r="C30" s="89"/>
      <c r="D30" s="90"/>
      <c r="E30" s="91"/>
      <c r="F30" s="20"/>
      <c r="G30" s="89"/>
      <c r="H30" s="90"/>
      <c r="I30" s="91"/>
      <c r="J30" s="89"/>
      <c r="K30" s="90"/>
      <c r="L30" s="91"/>
      <c r="M30" s="20"/>
      <c r="N30" s="20"/>
      <c r="O30" s="20"/>
      <c r="P30" s="15"/>
      <c r="Q30" s="15"/>
      <c r="R30" s="17"/>
      <c r="S30" s="19"/>
      <c r="T30" s="61"/>
      <c r="U30" s="61"/>
      <c r="V30" s="61"/>
      <c r="W30" s="61"/>
      <c r="X30" s="62"/>
      <c r="Y30" s="62"/>
      <c r="Z30" s="62"/>
      <c r="AA30" s="62"/>
      <c r="AB30" s="63"/>
      <c r="AC30" s="64"/>
      <c r="AD30" s="62"/>
      <c r="AE30" s="62"/>
      <c r="AF30" s="62"/>
      <c r="AG30" s="62"/>
      <c r="AH30" s="49"/>
      <c r="AI30" s="47"/>
      <c r="AJ30" s="47"/>
      <c r="AK30" s="49"/>
      <c r="AL30" s="47"/>
      <c r="AM30" s="47"/>
      <c r="AN30" s="49"/>
      <c r="AO30" s="47"/>
      <c r="AP30" s="47"/>
      <c r="AQ30" s="45"/>
      <c r="AR30" s="47"/>
      <c r="AS30" s="47"/>
      <c r="AT30" s="49"/>
      <c r="AU30" s="51"/>
      <c r="AV30" s="47"/>
      <c r="AW30" s="45"/>
      <c r="AX30" s="19"/>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row>
    <row r="31" spans="1:84" s="18" customFormat="1" ht="15" customHeight="1" x14ac:dyDescent="0.2">
      <c r="A31" s="20"/>
      <c r="B31" s="20"/>
      <c r="C31" s="20"/>
      <c r="D31" s="20"/>
      <c r="E31" s="20"/>
      <c r="F31" s="20"/>
      <c r="G31" s="20"/>
      <c r="H31" s="20"/>
      <c r="I31" s="20"/>
      <c r="J31" s="20"/>
      <c r="K31" s="20"/>
      <c r="L31" s="20"/>
      <c r="M31" s="20"/>
      <c r="N31" s="20"/>
      <c r="O31" s="20"/>
      <c r="P31" s="20"/>
      <c r="Q31" s="20"/>
      <c r="R31" s="17"/>
      <c r="S31" s="19"/>
      <c r="T31" s="61" t="s">
        <v>1235</v>
      </c>
      <c r="U31" s="61"/>
      <c r="V31" s="61"/>
      <c r="W31" s="61"/>
      <c r="X31" s="62" t="str">
        <f>C40&amp;""</f>
        <v/>
      </c>
      <c r="Y31" s="62"/>
      <c r="Z31" s="62"/>
      <c r="AA31" s="62"/>
      <c r="AB31" s="63"/>
      <c r="AC31" s="64" t="str">
        <f>E40&amp;""</f>
        <v/>
      </c>
      <c r="AD31" s="62"/>
      <c r="AE31" s="62"/>
      <c r="AF31" s="62"/>
      <c r="AG31" s="62"/>
      <c r="AH31" s="77" t="s">
        <v>212</v>
      </c>
      <c r="AI31" s="65" t="str">
        <f>G40&amp;""</f>
        <v/>
      </c>
      <c r="AJ31" s="65"/>
      <c r="AK31" s="77" t="s">
        <v>9</v>
      </c>
      <c r="AL31" s="65" t="str">
        <f>H40&amp;""</f>
        <v/>
      </c>
      <c r="AM31" s="65"/>
      <c r="AN31" s="77" t="s">
        <v>1</v>
      </c>
      <c r="AO31" s="65" t="str">
        <f>I40&amp;""</f>
        <v/>
      </c>
      <c r="AP31" s="65"/>
      <c r="AQ31" s="71" t="s">
        <v>2</v>
      </c>
      <c r="AR31" s="65" t="str">
        <f>J40&amp;""</f>
        <v/>
      </c>
      <c r="AS31" s="65"/>
      <c r="AT31" s="77" t="s">
        <v>9</v>
      </c>
      <c r="AU31" s="84" t="str">
        <f>K40&amp;""</f>
        <v/>
      </c>
      <c r="AV31" s="65"/>
      <c r="AW31" s="71" t="s">
        <v>10</v>
      </c>
      <c r="AX31" s="19"/>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row>
    <row r="32" spans="1:84" s="18" customFormat="1" ht="15" customHeight="1" x14ac:dyDescent="0.2">
      <c r="A32" s="20"/>
      <c r="B32" s="20"/>
      <c r="C32" s="20"/>
      <c r="D32" s="20"/>
      <c r="E32" s="20"/>
      <c r="F32" s="20"/>
      <c r="G32" s="20"/>
      <c r="H32" s="20"/>
      <c r="I32" s="20"/>
      <c r="J32" s="20"/>
      <c r="K32" s="20"/>
      <c r="L32" s="20"/>
      <c r="M32" s="20"/>
      <c r="N32" s="20"/>
      <c r="O32" s="20"/>
      <c r="P32" s="20"/>
      <c r="Q32" s="20"/>
      <c r="R32" s="17"/>
      <c r="S32" s="19"/>
      <c r="T32" s="61"/>
      <c r="U32" s="61"/>
      <c r="V32" s="61"/>
      <c r="W32" s="61"/>
      <c r="X32" s="62"/>
      <c r="Y32" s="62"/>
      <c r="Z32" s="62"/>
      <c r="AA32" s="62"/>
      <c r="AB32" s="63"/>
      <c r="AC32" s="64"/>
      <c r="AD32" s="62"/>
      <c r="AE32" s="62"/>
      <c r="AF32" s="62"/>
      <c r="AG32" s="62"/>
      <c r="AH32" s="50"/>
      <c r="AI32" s="48"/>
      <c r="AJ32" s="48"/>
      <c r="AK32" s="50"/>
      <c r="AL32" s="48"/>
      <c r="AM32" s="48"/>
      <c r="AN32" s="50"/>
      <c r="AO32" s="48"/>
      <c r="AP32" s="48"/>
      <c r="AQ32" s="46"/>
      <c r="AR32" s="48"/>
      <c r="AS32" s="48"/>
      <c r="AT32" s="50"/>
      <c r="AU32" s="52"/>
      <c r="AV32" s="48"/>
      <c r="AW32" s="46"/>
      <c r="AX32" s="19"/>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row>
    <row r="33" spans="1:84" s="18" customFormat="1" ht="15" customHeight="1" x14ac:dyDescent="0.2">
      <c r="A33" s="15"/>
      <c r="B33" s="108" t="s">
        <v>207</v>
      </c>
      <c r="C33" s="20"/>
      <c r="D33" s="20"/>
      <c r="E33" s="20"/>
      <c r="F33" s="20"/>
      <c r="G33" s="20"/>
      <c r="H33" s="20"/>
      <c r="I33" s="15"/>
      <c r="J33" s="15"/>
      <c r="K33" s="15"/>
      <c r="L33" s="20"/>
      <c r="M33" s="20"/>
      <c r="N33" s="20"/>
      <c r="O33" s="20"/>
      <c r="P33" s="20"/>
      <c r="Q33" s="20"/>
      <c r="R33" s="17"/>
      <c r="S33" s="19"/>
      <c r="T33" s="61" t="s">
        <v>1236</v>
      </c>
      <c r="U33" s="61"/>
      <c r="V33" s="61"/>
      <c r="W33" s="61"/>
      <c r="X33" s="62" t="str">
        <f>C41&amp;""</f>
        <v/>
      </c>
      <c r="Y33" s="62"/>
      <c r="Z33" s="62"/>
      <c r="AA33" s="62"/>
      <c r="AB33" s="63"/>
      <c r="AC33" s="64" t="str">
        <f>E41&amp;""</f>
        <v/>
      </c>
      <c r="AD33" s="62"/>
      <c r="AE33" s="62"/>
      <c r="AF33" s="62"/>
      <c r="AG33" s="62"/>
      <c r="AH33" s="49" t="s">
        <v>212</v>
      </c>
      <c r="AI33" s="47" t="str">
        <f>G41&amp;""</f>
        <v/>
      </c>
      <c r="AJ33" s="47"/>
      <c r="AK33" s="49" t="s">
        <v>9</v>
      </c>
      <c r="AL33" s="47" t="str">
        <f>H41&amp;""</f>
        <v/>
      </c>
      <c r="AM33" s="47"/>
      <c r="AN33" s="49" t="s">
        <v>1</v>
      </c>
      <c r="AO33" s="47" t="str">
        <f>I41&amp;""</f>
        <v/>
      </c>
      <c r="AP33" s="47"/>
      <c r="AQ33" s="45" t="s">
        <v>2</v>
      </c>
      <c r="AR33" s="47" t="str">
        <f>J41&amp;""</f>
        <v/>
      </c>
      <c r="AS33" s="47"/>
      <c r="AT33" s="49" t="s">
        <v>9</v>
      </c>
      <c r="AU33" s="51" t="str">
        <f>K41&amp;""</f>
        <v/>
      </c>
      <c r="AV33" s="47"/>
      <c r="AW33" s="45" t="s">
        <v>10</v>
      </c>
      <c r="AX33" s="19"/>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row>
    <row r="34" spans="1:84" s="18" customFormat="1" ht="15" customHeight="1" thickBot="1" x14ac:dyDescent="0.25">
      <c r="A34" s="17"/>
      <c r="B34" s="108"/>
      <c r="C34" s="15"/>
      <c r="D34" s="15"/>
      <c r="E34" s="15"/>
      <c r="F34" s="15"/>
      <c r="G34" s="15"/>
      <c r="H34" s="15"/>
      <c r="I34" s="15"/>
      <c r="J34" s="15"/>
      <c r="K34" s="15"/>
      <c r="L34" s="20"/>
      <c r="M34" s="20"/>
      <c r="N34" s="20"/>
      <c r="O34" s="20"/>
      <c r="P34" s="20"/>
      <c r="Q34" s="20"/>
      <c r="R34" s="17"/>
      <c r="S34" s="19"/>
      <c r="T34" s="85"/>
      <c r="U34" s="85"/>
      <c r="V34" s="85"/>
      <c r="W34" s="85"/>
      <c r="X34" s="86"/>
      <c r="Y34" s="86"/>
      <c r="Z34" s="86"/>
      <c r="AA34" s="86"/>
      <c r="AB34" s="87"/>
      <c r="AC34" s="88"/>
      <c r="AD34" s="86"/>
      <c r="AE34" s="86"/>
      <c r="AF34" s="86"/>
      <c r="AG34" s="86"/>
      <c r="AH34" s="78"/>
      <c r="AI34" s="83"/>
      <c r="AJ34" s="83"/>
      <c r="AK34" s="78"/>
      <c r="AL34" s="83"/>
      <c r="AM34" s="83"/>
      <c r="AN34" s="78"/>
      <c r="AO34" s="83"/>
      <c r="AP34" s="83"/>
      <c r="AQ34" s="72"/>
      <c r="AR34" s="83"/>
      <c r="AS34" s="83"/>
      <c r="AT34" s="78"/>
      <c r="AU34" s="82"/>
      <c r="AV34" s="83"/>
      <c r="AW34" s="72"/>
      <c r="AX34" s="19"/>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row>
    <row r="35" spans="1:84" s="18" customFormat="1" ht="15" customHeight="1" x14ac:dyDescent="0.2">
      <c r="A35" s="17"/>
      <c r="B35" s="97" t="s">
        <v>1231</v>
      </c>
      <c r="C35" s="97" t="s">
        <v>200</v>
      </c>
      <c r="D35" s="97"/>
      <c r="E35" s="97" t="s">
        <v>11</v>
      </c>
      <c r="F35" s="97"/>
      <c r="G35" s="97" t="s">
        <v>201</v>
      </c>
      <c r="H35" s="97"/>
      <c r="I35" s="97"/>
      <c r="J35" s="97" t="s">
        <v>4</v>
      </c>
      <c r="K35" s="97" t="s">
        <v>5</v>
      </c>
      <c r="L35" s="15"/>
      <c r="M35" s="20"/>
      <c r="N35" s="20"/>
      <c r="O35" s="20"/>
      <c r="P35" s="20"/>
      <c r="Q35" s="20"/>
      <c r="R35" s="17"/>
      <c r="S35" s="19"/>
      <c r="T35" s="66" t="s">
        <v>1417</v>
      </c>
      <c r="U35" s="67"/>
      <c r="V35" s="67"/>
      <c r="W35" s="67"/>
      <c r="X35" s="68" t="str">
        <f>C42&amp;""</f>
        <v/>
      </c>
      <c r="Y35" s="68"/>
      <c r="Z35" s="68"/>
      <c r="AA35" s="68"/>
      <c r="AB35" s="69"/>
      <c r="AC35" s="70" t="str">
        <f>E42&amp;""</f>
        <v/>
      </c>
      <c r="AD35" s="68"/>
      <c r="AE35" s="68"/>
      <c r="AF35" s="68"/>
      <c r="AG35" s="68"/>
      <c r="AH35" s="49" t="s">
        <v>212</v>
      </c>
      <c r="AI35" s="47" t="str">
        <f>G42&amp;""</f>
        <v/>
      </c>
      <c r="AJ35" s="47"/>
      <c r="AK35" s="49" t="s">
        <v>9</v>
      </c>
      <c r="AL35" s="47" t="str">
        <f>H42&amp;""</f>
        <v/>
      </c>
      <c r="AM35" s="47"/>
      <c r="AN35" s="49" t="s">
        <v>1</v>
      </c>
      <c r="AO35" s="47" t="str">
        <f>I42&amp;""</f>
        <v/>
      </c>
      <c r="AP35" s="47"/>
      <c r="AQ35" s="45" t="s">
        <v>2</v>
      </c>
      <c r="AR35" s="47" t="str">
        <f>J42&amp;""</f>
        <v/>
      </c>
      <c r="AS35" s="47"/>
      <c r="AT35" s="49" t="s">
        <v>9</v>
      </c>
      <c r="AU35" s="51" t="str">
        <f>K42&amp;""</f>
        <v/>
      </c>
      <c r="AV35" s="47"/>
      <c r="AW35" s="45" t="s">
        <v>10</v>
      </c>
      <c r="AX35" s="19"/>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row>
    <row r="36" spans="1:84" s="18" customFormat="1" ht="15" customHeight="1" x14ac:dyDescent="0.2">
      <c r="A36" s="17"/>
      <c r="B36" s="97"/>
      <c r="C36" s="97"/>
      <c r="D36" s="97"/>
      <c r="E36" s="97"/>
      <c r="F36" s="97"/>
      <c r="G36" s="14" t="s">
        <v>206</v>
      </c>
      <c r="H36" s="14" t="s">
        <v>202</v>
      </c>
      <c r="I36" s="14" t="s">
        <v>2</v>
      </c>
      <c r="J36" s="97"/>
      <c r="K36" s="97"/>
      <c r="L36" s="15"/>
      <c r="M36" s="20"/>
      <c r="N36" s="20"/>
      <c r="O36" s="20"/>
      <c r="P36" s="20"/>
      <c r="Q36" s="20"/>
      <c r="R36" s="17"/>
      <c r="S36" s="19"/>
      <c r="T36" s="61"/>
      <c r="U36" s="61"/>
      <c r="V36" s="61"/>
      <c r="W36" s="61"/>
      <c r="X36" s="62"/>
      <c r="Y36" s="62"/>
      <c r="Z36" s="62"/>
      <c r="AA36" s="62"/>
      <c r="AB36" s="63"/>
      <c r="AC36" s="64"/>
      <c r="AD36" s="62"/>
      <c r="AE36" s="62"/>
      <c r="AF36" s="62"/>
      <c r="AG36" s="62"/>
      <c r="AH36" s="50"/>
      <c r="AI36" s="48"/>
      <c r="AJ36" s="48"/>
      <c r="AK36" s="50"/>
      <c r="AL36" s="48"/>
      <c r="AM36" s="48"/>
      <c r="AN36" s="50"/>
      <c r="AO36" s="48"/>
      <c r="AP36" s="48"/>
      <c r="AQ36" s="46"/>
      <c r="AR36" s="48"/>
      <c r="AS36" s="48"/>
      <c r="AT36" s="50"/>
      <c r="AU36" s="52"/>
      <c r="AV36" s="48"/>
      <c r="AW36" s="46"/>
      <c r="AX36" s="19"/>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row>
    <row r="37" spans="1:84" s="18" customFormat="1" ht="15" customHeight="1" x14ac:dyDescent="0.2">
      <c r="A37" s="17"/>
      <c r="B37" s="14" t="s">
        <v>1232</v>
      </c>
      <c r="C37" s="59"/>
      <c r="D37" s="59"/>
      <c r="E37" s="59"/>
      <c r="F37" s="59"/>
      <c r="G37" s="1"/>
      <c r="H37" s="1"/>
      <c r="I37" s="1"/>
      <c r="J37" s="1"/>
      <c r="K37" s="1"/>
      <c r="L37" s="15"/>
      <c r="M37" s="20"/>
      <c r="N37" s="20"/>
      <c r="O37" s="20"/>
      <c r="P37" s="20"/>
      <c r="Q37" s="20"/>
      <c r="R37" s="17"/>
      <c r="S37" s="19"/>
      <c r="T37" s="60" t="s">
        <v>1418</v>
      </c>
      <c r="U37" s="61"/>
      <c r="V37" s="61"/>
      <c r="W37" s="61"/>
      <c r="X37" s="62" t="str">
        <f>C43&amp;""</f>
        <v/>
      </c>
      <c r="Y37" s="62"/>
      <c r="Z37" s="62"/>
      <c r="AA37" s="62"/>
      <c r="AB37" s="63"/>
      <c r="AC37" s="64" t="str">
        <f>E43&amp;""</f>
        <v/>
      </c>
      <c r="AD37" s="62"/>
      <c r="AE37" s="62"/>
      <c r="AF37" s="62"/>
      <c r="AG37" s="62"/>
      <c r="AH37" s="49" t="s">
        <v>212</v>
      </c>
      <c r="AI37" s="47" t="str">
        <f>G43&amp;""</f>
        <v/>
      </c>
      <c r="AJ37" s="47"/>
      <c r="AK37" s="49" t="s">
        <v>9</v>
      </c>
      <c r="AL37" s="47" t="str">
        <f>H43&amp;""</f>
        <v/>
      </c>
      <c r="AM37" s="47"/>
      <c r="AN37" s="49" t="s">
        <v>1</v>
      </c>
      <c r="AO37" s="47" t="str">
        <f>I43&amp;""</f>
        <v/>
      </c>
      <c r="AP37" s="47"/>
      <c r="AQ37" s="45" t="s">
        <v>2</v>
      </c>
      <c r="AR37" s="47" t="str">
        <f>J43&amp;""</f>
        <v/>
      </c>
      <c r="AS37" s="47"/>
      <c r="AT37" s="49" t="s">
        <v>9</v>
      </c>
      <c r="AU37" s="51" t="str">
        <f>K43&amp;""</f>
        <v/>
      </c>
      <c r="AV37" s="47"/>
      <c r="AW37" s="45" t="s">
        <v>10</v>
      </c>
      <c r="AX37" s="19"/>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row>
    <row r="38" spans="1:84" s="18" customFormat="1" ht="15" customHeight="1" x14ac:dyDescent="0.2">
      <c r="A38" s="17"/>
      <c r="B38" s="14" t="s">
        <v>1233</v>
      </c>
      <c r="C38" s="59"/>
      <c r="D38" s="59"/>
      <c r="E38" s="59"/>
      <c r="F38" s="59"/>
      <c r="G38" s="1"/>
      <c r="H38" s="1"/>
      <c r="I38" s="1"/>
      <c r="J38" s="1"/>
      <c r="K38" s="1"/>
      <c r="L38" s="15"/>
      <c r="M38" s="20"/>
      <c r="N38" s="20"/>
      <c r="O38" s="20"/>
      <c r="P38" s="20"/>
      <c r="Q38" s="20"/>
      <c r="R38" s="17"/>
      <c r="S38" s="19"/>
      <c r="T38" s="61"/>
      <c r="U38" s="61"/>
      <c r="V38" s="61"/>
      <c r="W38" s="61"/>
      <c r="X38" s="62"/>
      <c r="Y38" s="62"/>
      <c r="Z38" s="62"/>
      <c r="AA38" s="62"/>
      <c r="AB38" s="63"/>
      <c r="AC38" s="64"/>
      <c r="AD38" s="62"/>
      <c r="AE38" s="62"/>
      <c r="AF38" s="62"/>
      <c r="AG38" s="62"/>
      <c r="AH38" s="50"/>
      <c r="AI38" s="48"/>
      <c r="AJ38" s="48"/>
      <c r="AK38" s="50"/>
      <c r="AL38" s="48"/>
      <c r="AM38" s="48"/>
      <c r="AN38" s="50"/>
      <c r="AO38" s="48"/>
      <c r="AP38" s="48"/>
      <c r="AQ38" s="46"/>
      <c r="AR38" s="48"/>
      <c r="AS38" s="48"/>
      <c r="AT38" s="50"/>
      <c r="AU38" s="52"/>
      <c r="AV38" s="48"/>
      <c r="AW38" s="46"/>
      <c r="AX38" s="19"/>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row>
    <row r="39" spans="1:84" s="18" customFormat="1" ht="15" customHeight="1" x14ac:dyDescent="0.2">
      <c r="A39" s="17"/>
      <c r="B39" s="14" t="s">
        <v>1234</v>
      </c>
      <c r="C39" s="59"/>
      <c r="D39" s="59"/>
      <c r="E39" s="59"/>
      <c r="F39" s="59"/>
      <c r="G39" s="1"/>
      <c r="H39" s="1"/>
      <c r="I39" s="1"/>
      <c r="J39" s="1"/>
      <c r="K39" s="1"/>
      <c r="L39" s="15"/>
      <c r="M39" s="20"/>
      <c r="N39" s="20"/>
      <c r="O39" s="20"/>
      <c r="P39" s="20"/>
      <c r="Q39" s="20"/>
      <c r="R39" s="17"/>
      <c r="S39" s="19"/>
      <c r="T39" s="60" t="s">
        <v>1419</v>
      </c>
      <c r="U39" s="61"/>
      <c r="V39" s="61"/>
      <c r="W39" s="61"/>
      <c r="X39" s="62" t="str">
        <f>C44&amp;""</f>
        <v/>
      </c>
      <c r="Y39" s="62"/>
      <c r="Z39" s="62"/>
      <c r="AA39" s="62"/>
      <c r="AB39" s="63"/>
      <c r="AC39" s="64" t="str">
        <f>E44&amp;""</f>
        <v/>
      </c>
      <c r="AD39" s="62"/>
      <c r="AE39" s="62"/>
      <c r="AF39" s="62"/>
      <c r="AG39" s="62"/>
      <c r="AH39" s="49" t="s">
        <v>212</v>
      </c>
      <c r="AI39" s="47" t="str">
        <f>G44&amp;""</f>
        <v/>
      </c>
      <c r="AJ39" s="47"/>
      <c r="AK39" s="49" t="s">
        <v>9</v>
      </c>
      <c r="AL39" s="47" t="str">
        <f>H44&amp;""</f>
        <v/>
      </c>
      <c r="AM39" s="47"/>
      <c r="AN39" s="49" t="s">
        <v>1238</v>
      </c>
      <c r="AO39" s="47" t="str">
        <f>I44&amp;""</f>
        <v/>
      </c>
      <c r="AP39" s="47"/>
      <c r="AQ39" s="45" t="s">
        <v>1237</v>
      </c>
      <c r="AR39" s="47" t="str">
        <f>J44&amp;""</f>
        <v/>
      </c>
      <c r="AS39" s="47"/>
      <c r="AT39" s="49" t="s">
        <v>9</v>
      </c>
      <c r="AU39" s="51" t="str">
        <f>K44&amp;""</f>
        <v/>
      </c>
      <c r="AV39" s="47"/>
      <c r="AW39" s="45" t="s">
        <v>10</v>
      </c>
      <c r="AX39" s="19"/>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row>
    <row r="40" spans="1:84" s="18" customFormat="1" ht="15" customHeight="1" x14ac:dyDescent="0.2">
      <c r="A40" s="17"/>
      <c r="B40" s="14" t="s">
        <v>1235</v>
      </c>
      <c r="C40" s="59"/>
      <c r="D40" s="59"/>
      <c r="E40" s="59"/>
      <c r="F40" s="59"/>
      <c r="G40" s="1"/>
      <c r="H40" s="1"/>
      <c r="I40" s="1"/>
      <c r="J40" s="1"/>
      <c r="K40" s="1"/>
      <c r="L40" s="15"/>
      <c r="M40" s="20"/>
      <c r="N40" s="20"/>
      <c r="O40" s="20"/>
      <c r="P40" s="20"/>
      <c r="Q40" s="20"/>
      <c r="R40" s="17"/>
      <c r="S40" s="19"/>
      <c r="T40" s="61"/>
      <c r="U40" s="61"/>
      <c r="V40" s="61"/>
      <c r="W40" s="61"/>
      <c r="X40" s="62"/>
      <c r="Y40" s="62"/>
      <c r="Z40" s="62"/>
      <c r="AA40" s="62"/>
      <c r="AB40" s="63"/>
      <c r="AC40" s="64"/>
      <c r="AD40" s="62"/>
      <c r="AE40" s="62"/>
      <c r="AF40" s="62"/>
      <c r="AG40" s="62"/>
      <c r="AH40" s="50"/>
      <c r="AI40" s="48"/>
      <c r="AJ40" s="48"/>
      <c r="AK40" s="50"/>
      <c r="AL40" s="48"/>
      <c r="AM40" s="48"/>
      <c r="AN40" s="50"/>
      <c r="AO40" s="48"/>
      <c r="AP40" s="48"/>
      <c r="AQ40" s="46"/>
      <c r="AR40" s="48"/>
      <c r="AS40" s="48"/>
      <c r="AT40" s="50"/>
      <c r="AU40" s="52"/>
      <c r="AV40" s="48"/>
      <c r="AW40" s="46"/>
      <c r="AX40" s="19"/>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row>
    <row r="41" spans="1:84" s="18" customFormat="1" ht="15" customHeight="1" x14ac:dyDescent="0.2">
      <c r="A41" s="17"/>
      <c r="B41" s="14" t="s">
        <v>1236</v>
      </c>
      <c r="C41" s="141"/>
      <c r="D41" s="141"/>
      <c r="E41" s="141"/>
      <c r="F41" s="141"/>
      <c r="G41" s="43"/>
      <c r="H41" s="43"/>
      <c r="I41" s="43"/>
      <c r="J41" s="43"/>
      <c r="K41" s="43"/>
      <c r="L41" s="15"/>
      <c r="M41" s="20"/>
      <c r="N41" s="20"/>
      <c r="O41" s="20"/>
      <c r="P41" s="20"/>
      <c r="Q41" s="20"/>
      <c r="R41" s="17"/>
      <c r="S41" s="19"/>
      <c r="T41" s="60" t="s">
        <v>1420</v>
      </c>
      <c r="U41" s="61"/>
      <c r="V41" s="61"/>
      <c r="W41" s="61"/>
      <c r="X41" s="62" t="str">
        <f>C45&amp;""</f>
        <v/>
      </c>
      <c r="Y41" s="62"/>
      <c r="Z41" s="62"/>
      <c r="AA41" s="62"/>
      <c r="AB41" s="63"/>
      <c r="AC41" s="64" t="str">
        <f>E45&amp;""</f>
        <v/>
      </c>
      <c r="AD41" s="62"/>
      <c r="AE41" s="62"/>
      <c r="AF41" s="62"/>
      <c r="AG41" s="62"/>
      <c r="AH41" s="49" t="s">
        <v>212</v>
      </c>
      <c r="AI41" s="47" t="str">
        <f>G45&amp;""</f>
        <v/>
      </c>
      <c r="AJ41" s="47"/>
      <c r="AK41" s="49" t="s">
        <v>9</v>
      </c>
      <c r="AL41" s="47" t="str">
        <f>H45&amp;""</f>
        <v/>
      </c>
      <c r="AM41" s="47"/>
      <c r="AN41" s="49" t="s">
        <v>1238</v>
      </c>
      <c r="AO41" s="47" t="str">
        <f>I45&amp;""</f>
        <v/>
      </c>
      <c r="AP41" s="47"/>
      <c r="AQ41" s="45" t="s">
        <v>1237</v>
      </c>
      <c r="AR41" s="47" t="str">
        <f>J45&amp;""</f>
        <v/>
      </c>
      <c r="AS41" s="47"/>
      <c r="AT41" s="49" t="s">
        <v>9</v>
      </c>
      <c r="AU41" s="51" t="str">
        <f>K45&amp;""</f>
        <v/>
      </c>
      <c r="AV41" s="47"/>
      <c r="AW41" s="45" t="s">
        <v>10</v>
      </c>
      <c r="AX41" s="19"/>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row>
    <row r="42" spans="1:84" s="18" customFormat="1" ht="15" customHeight="1" x14ac:dyDescent="0.2">
      <c r="A42" s="17"/>
      <c r="B42" s="14" t="s">
        <v>1413</v>
      </c>
      <c r="C42" s="142"/>
      <c r="D42" s="142"/>
      <c r="E42" s="142"/>
      <c r="F42" s="142"/>
      <c r="G42" s="42"/>
      <c r="H42" s="42"/>
      <c r="I42" s="42"/>
      <c r="J42" s="42"/>
      <c r="K42" s="42"/>
      <c r="L42" s="15"/>
      <c r="M42" s="20"/>
      <c r="N42" s="20"/>
      <c r="O42" s="20"/>
      <c r="P42" s="20"/>
      <c r="Q42" s="20"/>
      <c r="R42" s="17"/>
      <c r="S42" s="19"/>
      <c r="T42" s="61"/>
      <c r="U42" s="61"/>
      <c r="V42" s="61"/>
      <c r="W42" s="61"/>
      <c r="X42" s="62"/>
      <c r="Y42" s="62"/>
      <c r="Z42" s="62"/>
      <c r="AA42" s="62"/>
      <c r="AB42" s="63"/>
      <c r="AC42" s="64"/>
      <c r="AD42" s="62"/>
      <c r="AE42" s="62"/>
      <c r="AF42" s="62"/>
      <c r="AG42" s="62"/>
      <c r="AH42" s="50"/>
      <c r="AI42" s="48"/>
      <c r="AJ42" s="48"/>
      <c r="AK42" s="50"/>
      <c r="AL42" s="48"/>
      <c r="AM42" s="48"/>
      <c r="AN42" s="50"/>
      <c r="AO42" s="48"/>
      <c r="AP42" s="48"/>
      <c r="AQ42" s="46"/>
      <c r="AR42" s="48"/>
      <c r="AS42" s="48"/>
      <c r="AT42" s="50"/>
      <c r="AU42" s="52"/>
      <c r="AV42" s="48"/>
      <c r="AW42" s="46"/>
      <c r="AX42" s="19"/>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row>
    <row r="43" spans="1:84" s="18" customFormat="1" ht="15" customHeight="1" x14ac:dyDescent="0.2">
      <c r="A43" s="15"/>
      <c r="B43" s="14" t="s">
        <v>1414</v>
      </c>
      <c r="C43" s="59"/>
      <c r="D43" s="59"/>
      <c r="E43" s="59"/>
      <c r="F43" s="59"/>
      <c r="G43" s="1"/>
      <c r="H43" s="1"/>
      <c r="I43" s="1"/>
      <c r="J43" s="1"/>
      <c r="K43" s="1"/>
      <c r="L43" s="15"/>
      <c r="M43" s="15"/>
      <c r="N43" s="15"/>
      <c r="O43" s="15"/>
      <c r="P43" s="15"/>
      <c r="Q43" s="15"/>
      <c r="R43" s="7"/>
      <c r="S43" s="19"/>
      <c r="AX43" s="19"/>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row>
    <row r="44" spans="1:84" s="18" customFormat="1" ht="15" customHeight="1" x14ac:dyDescent="0.2">
      <c r="A44" s="15"/>
      <c r="B44" s="14" t="s">
        <v>1415</v>
      </c>
      <c r="C44" s="59"/>
      <c r="D44" s="59"/>
      <c r="E44" s="59"/>
      <c r="F44" s="59"/>
      <c r="G44" s="1"/>
      <c r="H44" s="1"/>
      <c r="I44" s="1"/>
      <c r="J44" s="1"/>
      <c r="K44" s="1"/>
      <c r="L44" s="15"/>
      <c r="M44" s="15"/>
      <c r="N44" s="15"/>
      <c r="O44" s="15"/>
      <c r="P44" s="15"/>
      <c r="Q44" s="15"/>
      <c r="R44" s="7"/>
      <c r="S44" s="9"/>
      <c r="T44" s="81" t="s">
        <v>213</v>
      </c>
      <c r="U44" s="81"/>
      <c r="V44" s="81"/>
      <c r="W44" s="81"/>
      <c r="X44" s="81"/>
      <c r="Y44" s="81"/>
      <c r="Z44" s="81"/>
      <c r="AA44" s="81"/>
      <c r="AB44" s="81"/>
      <c r="AC44" s="81"/>
      <c r="AD44" s="81"/>
      <c r="AE44" s="81"/>
      <c r="AF44" s="81"/>
      <c r="AG44" s="81"/>
      <c r="AH44" s="21"/>
      <c r="AI44" s="21"/>
      <c r="AJ44" s="21"/>
      <c r="AK44" s="21"/>
      <c r="AL44" s="21"/>
      <c r="AM44" s="21"/>
      <c r="AN44" s="21"/>
      <c r="AO44" s="21"/>
      <c r="AP44" s="21"/>
      <c r="AQ44" s="21"/>
      <c r="AR44" s="21"/>
      <c r="AS44" s="21"/>
      <c r="AT44" s="21"/>
      <c r="AU44" s="19"/>
      <c r="AV44" s="19"/>
      <c r="AW44" s="19"/>
      <c r="AX44" s="9"/>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row>
    <row r="45" spans="1:84" ht="15" customHeight="1" x14ac:dyDescent="0.2">
      <c r="A45" s="15"/>
      <c r="B45" s="14" t="s">
        <v>1416</v>
      </c>
      <c r="C45" s="59"/>
      <c r="D45" s="59"/>
      <c r="E45" s="59"/>
      <c r="F45" s="59"/>
      <c r="G45" s="1"/>
      <c r="H45" s="1"/>
      <c r="I45" s="1"/>
      <c r="J45" s="1"/>
      <c r="K45" s="1"/>
      <c r="L45" s="44"/>
      <c r="S45" s="9"/>
      <c r="T45" s="21"/>
      <c r="U45" s="21" t="s">
        <v>195</v>
      </c>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19"/>
      <c r="AV45" s="19"/>
      <c r="AW45" s="19"/>
      <c r="AX45" s="25"/>
    </row>
    <row r="46" spans="1:84" ht="15" customHeight="1" x14ac:dyDescent="0.2">
      <c r="A46" s="15"/>
      <c r="S46" s="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9"/>
    </row>
    <row r="47" spans="1:84" ht="15" customHeight="1" x14ac:dyDescent="0.2">
      <c r="A47" s="15"/>
      <c r="S47" s="9"/>
      <c r="T47" s="19"/>
      <c r="U47" s="81" t="str">
        <f>"令和"&amp;C5&amp;D5&amp;E5&amp;F5&amp;G5&amp;H5</f>
        <v>令和年月日</v>
      </c>
      <c r="V47" s="81"/>
      <c r="W47" s="81"/>
      <c r="X47" s="81"/>
      <c r="Y47" s="81"/>
      <c r="Z47" s="81"/>
      <c r="AA47" s="81"/>
      <c r="AB47" s="81"/>
      <c r="AC47" s="81"/>
      <c r="AD47" s="81"/>
      <c r="AE47" s="81"/>
      <c r="AF47" s="81"/>
      <c r="AG47" s="19"/>
      <c r="AH47" s="19"/>
      <c r="AI47" s="19"/>
      <c r="AJ47" s="19"/>
      <c r="AK47" s="19"/>
      <c r="AL47" s="19"/>
      <c r="AM47" s="19"/>
      <c r="AN47" s="19"/>
      <c r="AO47" s="19"/>
      <c r="AP47" s="19"/>
      <c r="AQ47" s="19"/>
      <c r="AR47" s="19"/>
      <c r="AS47" s="19"/>
      <c r="AT47" s="19"/>
      <c r="AU47" s="19"/>
      <c r="AV47" s="19"/>
      <c r="AW47" s="19"/>
      <c r="AX47" s="9"/>
    </row>
    <row r="48" spans="1:84" ht="15" customHeight="1" x14ac:dyDescent="0.2">
      <c r="S48" s="9"/>
      <c r="T48" s="19"/>
      <c r="U48" s="79" t="str">
        <f>C9&amp;""</f>
        <v/>
      </c>
      <c r="V48" s="79"/>
      <c r="W48" s="79"/>
      <c r="X48" s="79"/>
      <c r="Y48" s="79"/>
      <c r="Z48" s="79"/>
      <c r="AA48" s="79"/>
      <c r="AB48" s="79"/>
      <c r="AC48" s="79"/>
      <c r="AD48" s="79"/>
      <c r="AE48" s="79"/>
      <c r="AF48" s="79"/>
      <c r="AG48" s="79"/>
      <c r="AH48" s="79"/>
      <c r="AI48" s="79"/>
      <c r="AJ48" s="73" t="s">
        <v>12</v>
      </c>
      <c r="AK48" s="73"/>
      <c r="AL48" s="22"/>
      <c r="AM48" s="73" t="str">
        <f>C16&amp;"　"&amp;F16</f>
        <v>　</v>
      </c>
      <c r="AN48" s="73"/>
      <c r="AO48" s="73"/>
      <c r="AP48" s="73"/>
      <c r="AQ48" s="73"/>
      <c r="AR48" s="73"/>
      <c r="AS48" s="73"/>
      <c r="AT48" s="75" t="s">
        <v>3</v>
      </c>
      <c r="AU48" s="75"/>
      <c r="AV48" s="19"/>
      <c r="AW48" s="19"/>
      <c r="AX48" s="9"/>
    </row>
    <row r="49" spans="2:50" ht="15" customHeight="1" x14ac:dyDescent="0.2">
      <c r="S49" s="9"/>
      <c r="T49" s="9"/>
      <c r="U49" s="80"/>
      <c r="V49" s="80"/>
      <c r="W49" s="80"/>
      <c r="X49" s="80"/>
      <c r="Y49" s="80"/>
      <c r="Z49" s="80"/>
      <c r="AA49" s="80"/>
      <c r="AB49" s="80"/>
      <c r="AC49" s="80"/>
      <c r="AD49" s="80"/>
      <c r="AE49" s="80"/>
      <c r="AF49" s="80"/>
      <c r="AG49" s="80"/>
      <c r="AH49" s="80"/>
      <c r="AI49" s="80"/>
      <c r="AJ49" s="74"/>
      <c r="AK49" s="74"/>
      <c r="AL49" s="23"/>
      <c r="AM49" s="74"/>
      <c r="AN49" s="74"/>
      <c r="AO49" s="74"/>
      <c r="AP49" s="74"/>
      <c r="AQ49" s="74"/>
      <c r="AR49" s="74"/>
      <c r="AS49" s="74"/>
      <c r="AT49" s="76"/>
      <c r="AU49" s="76"/>
      <c r="AV49" s="24"/>
      <c r="AW49" s="9"/>
      <c r="AX49" s="9"/>
    </row>
    <row r="50" spans="2:50" s="7" customFormat="1" ht="15" customHeight="1" x14ac:dyDescent="0.2">
      <c r="B50" s="15"/>
      <c r="C50" s="15"/>
      <c r="D50" s="15"/>
      <c r="E50" s="15"/>
      <c r="F50" s="15"/>
      <c r="G50" s="15"/>
      <c r="H50" s="15"/>
      <c r="I50" s="15"/>
      <c r="J50" s="15"/>
      <c r="K50" s="15"/>
      <c r="L50" s="15"/>
      <c r="M50" s="15"/>
      <c r="N50" s="15"/>
      <c r="O50" s="15"/>
      <c r="P50" s="15"/>
      <c r="Q50" s="15"/>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row>
    <row r="51" spans="2:50" s="7" customFormat="1" ht="15" customHeight="1" x14ac:dyDescent="0.2">
      <c r="B51" s="15"/>
      <c r="C51" s="15"/>
      <c r="D51" s="15"/>
      <c r="E51" s="15"/>
      <c r="F51" s="15"/>
      <c r="G51" s="15"/>
      <c r="H51" s="15"/>
      <c r="I51" s="15"/>
      <c r="J51" s="15"/>
      <c r="K51" s="15"/>
      <c r="L51" s="15"/>
      <c r="M51" s="15"/>
      <c r="N51" s="15"/>
      <c r="O51" s="15"/>
      <c r="P51" s="15"/>
      <c r="Q51" s="15"/>
      <c r="S51" s="9"/>
      <c r="T51" s="9"/>
      <c r="U51" s="140" t="s">
        <v>196</v>
      </c>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25"/>
      <c r="AX51" s="9"/>
    </row>
    <row r="52" spans="2:50" s="7" customFormat="1" ht="15" customHeight="1" x14ac:dyDescent="0.2">
      <c r="L52" s="15"/>
      <c r="M52" s="15"/>
      <c r="N52" s="15"/>
      <c r="O52" s="15"/>
      <c r="P52" s="15"/>
      <c r="Q52" s="15"/>
      <c r="S52" s="9"/>
      <c r="T52" s="9"/>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25"/>
      <c r="AX52" s="9"/>
    </row>
    <row r="53" spans="2:50" s="7" customFormat="1" ht="15" customHeight="1" x14ac:dyDescent="0.2">
      <c r="L53" s="15"/>
      <c r="M53" s="15"/>
      <c r="N53" s="15"/>
      <c r="O53" s="15"/>
      <c r="P53" s="15"/>
      <c r="Q53" s="15"/>
      <c r="S53" s="9"/>
      <c r="T53" s="9"/>
      <c r="U53" s="9"/>
      <c r="V53" s="9"/>
      <c r="W53" s="9"/>
      <c r="X53" s="9"/>
      <c r="Y53" s="9"/>
      <c r="Z53" s="9"/>
      <c r="AA53" s="9"/>
      <c r="AB53" s="9"/>
      <c r="AC53" s="9"/>
      <c r="AD53" s="9"/>
      <c r="AE53" s="9"/>
      <c r="AF53" s="9"/>
      <c r="AG53" s="9"/>
      <c r="AH53" s="9"/>
      <c r="AI53" s="9"/>
      <c r="AJ53" s="73" t="s">
        <v>194</v>
      </c>
      <c r="AK53" s="73"/>
      <c r="AL53" s="22"/>
      <c r="AM53" s="73" t="str">
        <f>C22&amp;G22&amp;"　"&amp;J22</f>
        <v>　</v>
      </c>
      <c r="AN53" s="73"/>
      <c r="AO53" s="73"/>
      <c r="AP53" s="73"/>
      <c r="AQ53" s="73"/>
      <c r="AR53" s="73"/>
      <c r="AS53" s="73"/>
      <c r="AT53" s="75" t="s">
        <v>3</v>
      </c>
      <c r="AU53" s="75"/>
      <c r="AV53" s="9"/>
      <c r="AW53" s="9"/>
      <c r="AX53" s="9"/>
    </row>
    <row r="54" spans="2:50" s="7" customFormat="1" ht="15" customHeight="1" x14ac:dyDescent="0.2">
      <c r="L54" s="15"/>
      <c r="M54" s="15"/>
      <c r="N54" s="15"/>
      <c r="O54" s="15"/>
      <c r="P54" s="15"/>
      <c r="Q54" s="15"/>
      <c r="S54" s="9"/>
      <c r="T54" s="9"/>
      <c r="U54" s="9"/>
      <c r="V54" s="9"/>
      <c r="W54" s="9"/>
      <c r="X54" s="9"/>
      <c r="Y54" s="9"/>
      <c r="Z54" s="9"/>
      <c r="AA54" s="9"/>
      <c r="AB54" s="9"/>
      <c r="AC54" s="9"/>
      <c r="AD54" s="9"/>
      <c r="AE54" s="9"/>
      <c r="AF54" s="9"/>
      <c r="AG54" s="9"/>
      <c r="AH54" s="9"/>
      <c r="AI54" s="9"/>
      <c r="AJ54" s="74"/>
      <c r="AK54" s="74"/>
      <c r="AL54" s="23"/>
      <c r="AM54" s="74"/>
      <c r="AN54" s="74"/>
      <c r="AO54" s="74"/>
      <c r="AP54" s="74"/>
      <c r="AQ54" s="74"/>
      <c r="AR54" s="74"/>
      <c r="AS54" s="74"/>
      <c r="AT54" s="76"/>
      <c r="AU54" s="76"/>
      <c r="AV54" s="24"/>
      <c r="AW54" s="9"/>
      <c r="AX54" s="9"/>
    </row>
    <row r="55" spans="2:50" s="7" customFormat="1" ht="15" customHeight="1" x14ac:dyDescent="0.2">
      <c r="L55" s="15"/>
      <c r="M55" s="15"/>
      <c r="N55" s="15"/>
      <c r="O55" s="15"/>
      <c r="P55" s="15"/>
      <c r="Q55" s="15"/>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row>
    <row r="56" spans="2:50" s="7" customFormat="1" ht="15" customHeight="1" x14ac:dyDescent="0.2">
      <c r="L56" s="15"/>
      <c r="M56" s="15"/>
      <c r="N56" s="15"/>
      <c r="O56" s="15"/>
      <c r="P56" s="15"/>
      <c r="Q56" s="15"/>
    </row>
    <row r="57" spans="2:50" s="7" customFormat="1" ht="15" customHeight="1" x14ac:dyDescent="0.2">
      <c r="L57" s="15"/>
      <c r="M57" s="15"/>
      <c r="N57" s="15"/>
      <c r="O57" s="15"/>
      <c r="P57" s="15"/>
      <c r="Q57" s="15"/>
    </row>
    <row r="58" spans="2:50" s="7" customFormat="1" ht="15" customHeight="1" x14ac:dyDescent="0.2">
      <c r="L58" s="15"/>
      <c r="M58" s="15"/>
      <c r="N58" s="15"/>
      <c r="O58" s="15"/>
      <c r="P58" s="15"/>
      <c r="Q58" s="15"/>
    </row>
    <row r="59" spans="2:50" s="7" customFormat="1" ht="15" customHeight="1" x14ac:dyDescent="0.2">
      <c r="L59" s="15"/>
      <c r="M59" s="15"/>
      <c r="N59" s="15"/>
      <c r="O59" s="15"/>
      <c r="P59" s="15"/>
      <c r="Q59" s="15"/>
    </row>
    <row r="60" spans="2:50" s="7" customFormat="1" ht="15" customHeight="1" x14ac:dyDescent="0.2">
      <c r="L60" s="15"/>
      <c r="M60" s="15"/>
      <c r="N60" s="15"/>
      <c r="O60" s="15"/>
      <c r="P60" s="15"/>
      <c r="Q60" s="15"/>
    </row>
    <row r="61" spans="2:50" s="7" customFormat="1" ht="15" customHeight="1" x14ac:dyDescent="0.2">
      <c r="L61" s="15"/>
      <c r="M61" s="15"/>
      <c r="N61" s="15"/>
      <c r="O61" s="15"/>
      <c r="P61" s="15"/>
      <c r="Q61" s="15"/>
    </row>
    <row r="62" spans="2:50" s="7" customFormat="1" ht="15" customHeight="1" x14ac:dyDescent="0.2">
      <c r="L62" s="15"/>
      <c r="M62" s="15"/>
      <c r="N62" s="15"/>
      <c r="O62" s="15"/>
      <c r="P62" s="15"/>
      <c r="Q62" s="15"/>
    </row>
    <row r="63" spans="2:50" s="7" customFormat="1" ht="15" customHeight="1" x14ac:dyDescent="0.2">
      <c r="L63" s="15"/>
      <c r="M63" s="15"/>
      <c r="N63" s="15"/>
      <c r="O63" s="15"/>
      <c r="P63" s="15"/>
      <c r="Q63" s="15"/>
    </row>
    <row r="64" spans="2:50" s="7" customFormat="1" ht="15" customHeight="1" x14ac:dyDescent="0.2">
      <c r="L64" s="15"/>
      <c r="M64" s="15"/>
      <c r="N64" s="15"/>
      <c r="O64" s="15"/>
      <c r="P64" s="15"/>
      <c r="Q64" s="15"/>
    </row>
    <row r="65" spans="2:17" s="7" customFormat="1" ht="15" customHeight="1" x14ac:dyDescent="0.2">
      <c r="L65" s="15"/>
      <c r="M65" s="15"/>
      <c r="N65" s="15"/>
      <c r="O65" s="15"/>
      <c r="P65" s="15"/>
      <c r="Q65" s="15"/>
    </row>
    <row r="66" spans="2:17" s="7" customFormat="1" ht="15" customHeight="1" x14ac:dyDescent="0.2">
      <c r="L66" s="15"/>
      <c r="M66" s="15"/>
      <c r="N66" s="15"/>
      <c r="O66" s="15"/>
      <c r="P66" s="15"/>
      <c r="Q66" s="15"/>
    </row>
    <row r="67" spans="2:17" s="7" customFormat="1" ht="15" customHeight="1" x14ac:dyDescent="0.2">
      <c r="L67" s="15"/>
      <c r="M67" s="15"/>
      <c r="N67" s="15"/>
      <c r="O67" s="15"/>
      <c r="P67" s="15"/>
      <c r="Q67" s="15"/>
    </row>
    <row r="68" spans="2:17" s="7" customFormat="1" ht="15" customHeight="1" x14ac:dyDescent="0.2">
      <c r="L68" s="15"/>
      <c r="M68" s="15"/>
      <c r="N68" s="15"/>
      <c r="O68" s="15"/>
      <c r="P68" s="15"/>
      <c r="Q68" s="15"/>
    </row>
    <row r="69" spans="2:17" s="7" customFormat="1" ht="15" customHeight="1" x14ac:dyDescent="0.2">
      <c r="L69" s="15"/>
      <c r="M69" s="15"/>
      <c r="N69" s="15"/>
      <c r="O69" s="15"/>
      <c r="P69" s="15"/>
      <c r="Q69" s="15"/>
    </row>
    <row r="70" spans="2:17" s="7" customFormat="1" ht="15" customHeight="1" x14ac:dyDescent="0.2">
      <c r="L70" s="15"/>
      <c r="M70" s="15"/>
      <c r="N70" s="15"/>
      <c r="O70" s="15"/>
      <c r="P70" s="15"/>
      <c r="Q70" s="15"/>
    </row>
    <row r="71" spans="2:17" s="7" customFormat="1" ht="15" customHeight="1" x14ac:dyDescent="0.2">
      <c r="B71" s="15"/>
      <c r="C71" s="15"/>
      <c r="D71" s="15"/>
      <c r="E71" s="15"/>
      <c r="F71" s="15"/>
      <c r="G71" s="15"/>
      <c r="H71" s="15"/>
      <c r="I71" s="15"/>
      <c r="J71" s="15"/>
      <c r="K71" s="15"/>
      <c r="L71" s="15"/>
      <c r="M71" s="15"/>
      <c r="N71" s="15"/>
      <c r="O71" s="15"/>
      <c r="P71" s="15"/>
      <c r="Q71" s="15"/>
    </row>
    <row r="72" spans="2:17" s="7" customFormat="1" ht="15" customHeight="1" x14ac:dyDescent="0.2">
      <c r="B72" s="15"/>
      <c r="C72" s="15"/>
      <c r="D72" s="15"/>
      <c r="E72" s="15"/>
      <c r="F72" s="15"/>
      <c r="G72" s="15"/>
      <c r="H72" s="15"/>
      <c r="I72" s="15"/>
      <c r="J72" s="15"/>
      <c r="K72" s="15"/>
      <c r="L72" s="15"/>
      <c r="M72" s="15"/>
      <c r="N72" s="15"/>
      <c r="O72" s="15"/>
      <c r="P72" s="15"/>
      <c r="Q72" s="15"/>
    </row>
    <row r="73" spans="2:17" s="7" customFormat="1" ht="15" customHeight="1" x14ac:dyDescent="0.2">
      <c r="B73" s="15"/>
      <c r="C73" s="15"/>
      <c r="D73" s="15"/>
      <c r="E73" s="15"/>
      <c r="F73" s="15"/>
      <c r="G73" s="15"/>
      <c r="H73" s="15"/>
      <c r="I73" s="15"/>
      <c r="J73" s="15"/>
      <c r="K73" s="15"/>
      <c r="L73" s="15"/>
      <c r="M73" s="15"/>
      <c r="N73" s="15"/>
      <c r="O73" s="15"/>
      <c r="P73" s="15"/>
      <c r="Q73" s="15"/>
    </row>
    <row r="74" spans="2:17" s="7" customFormat="1" ht="15" customHeight="1" x14ac:dyDescent="0.2">
      <c r="B74" s="15"/>
      <c r="C74" s="15"/>
      <c r="D74" s="15"/>
      <c r="E74" s="15"/>
      <c r="F74" s="15"/>
      <c r="G74" s="15"/>
      <c r="H74" s="15"/>
      <c r="I74" s="15"/>
      <c r="J74" s="15"/>
      <c r="K74" s="15"/>
      <c r="L74" s="15"/>
      <c r="M74" s="15"/>
      <c r="N74" s="15"/>
      <c r="O74" s="15"/>
      <c r="P74" s="15"/>
      <c r="Q74" s="15"/>
    </row>
    <row r="75" spans="2:17" s="7" customFormat="1" ht="15" customHeight="1" x14ac:dyDescent="0.2">
      <c r="B75" s="15"/>
      <c r="C75" s="15"/>
      <c r="D75" s="15"/>
      <c r="E75" s="15"/>
      <c r="F75" s="15"/>
      <c r="G75" s="15"/>
      <c r="H75" s="15"/>
      <c r="I75" s="15"/>
      <c r="J75" s="15"/>
      <c r="K75" s="15"/>
      <c r="L75" s="15"/>
      <c r="M75" s="15"/>
      <c r="N75" s="15"/>
      <c r="O75" s="15"/>
      <c r="P75" s="15"/>
      <c r="Q75" s="15"/>
    </row>
    <row r="76" spans="2:17" s="7" customFormat="1" ht="15" customHeight="1" x14ac:dyDescent="0.2">
      <c r="B76" s="15"/>
      <c r="C76" s="15"/>
      <c r="D76" s="15"/>
      <c r="E76" s="15"/>
      <c r="F76" s="15"/>
      <c r="G76" s="15"/>
      <c r="H76" s="15"/>
      <c r="I76" s="15"/>
      <c r="J76" s="15"/>
      <c r="K76" s="15"/>
      <c r="L76" s="15"/>
      <c r="M76" s="15"/>
      <c r="N76" s="15"/>
      <c r="O76" s="15"/>
      <c r="P76" s="15"/>
      <c r="Q76" s="15"/>
    </row>
    <row r="77" spans="2:17" s="7" customFormat="1" ht="15" customHeight="1" x14ac:dyDescent="0.2">
      <c r="B77" s="15"/>
      <c r="C77" s="15"/>
      <c r="D77" s="15"/>
      <c r="E77" s="15"/>
      <c r="F77" s="15"/>
      <c r="G77" s="15"/>
      <c r="H77" s="15"/>
      <c r="I77" s="15"/>
      <c r="J77" s="15"/>
      <c r="K77" s="15"/>
      <c r="L77" s="15"/>
      <c r="M77" s="15"/>
      <c r="N77" s="15"/>
      <c r="O77" s="15"/>
      <c r="P77" s="15"/>
      <c r="Q77" s="15"/>
    </row>
    <row r="78" spans="2:17" s="7" customFormat="1" ht="15" customHeight="1" x14ac:dyDescent="0.2">
      <c r="B78" s="15"/>
      <c r="C78" s="15"/>
      <c r="D78" s="15"/>
      <c r="E78" s="15"/>
      <c r="F78" s="15"/>
      <c r="G78" s="15"/>
      <c r="H78" s="15"/>
      <c r="I78" s="15"/>
      <c r="J78" s="15"/>
      <c r="K78" s="15"/>
      <c r="L78" s="15"/>
      <c r="M78" s="15"/>
      <c r="N78" s="15"/>
      <c r="O78" s="15"/>
      <c r="P78" s="15"/>
      <c r="Q78" s="15"/>
    </row>
    <row r="79" spans="2:17" s="7" customFormat="1" ht="15" customHeight="1" x14ac:dyDescent="0.2">
      <c r="B79" s="15"/>
      <c r="C79" s="15"/>
      <c r="D79" s="15"/>
      <c r="E79" s="15"/>
      <c r="F79" s="15"/>
      <c r="G79" s="15"/>
      <c r="H79" s="15"/>
      <c r="I79" s="15"/>
      <c r="J79" s="15"/>
      <c r="K79" s="15"/>
      <c r="L79" s="15"/>
      <c r="M79" s="15"/>
      <c r="N79" s="15"/>
      <c r="O79" s="15"/>
      <c r="P79" s="15"/>
      <c r="Q79" s="15"/>
    </row>
    <row r="80" spans="2:17" s="7" customFormat="1" ht="15" customHeight="1" x14ac:dyDescent="0.2">
      <c r="B80" s="15"/>
      <c r="C80" s="15"/>
      <c r="D80" s="15"/>
      <c r="E80" s="15"/>
      <c r="F80" s="15"/>
      <c r="G80" s="15"/>
      <c r="H80" s="15"/>
      <c r="I80" s="15"/>
      <c r="J80" s="15"/>
      <c r="K80" s="15"/>
      <c r="L80" s="15"/>
      <c r="M80" s="15"/>
      <c r="N80" s="15"/>
      <c r="O80" s="15"/>
      <c r="P80" s="15"/>
      <c r="Q80" s="15"/>
    </row>
    <row r="81" spans="2:17" s="7" customFormat="1" ht="15" customHeight="1" x14ac:dyDescent="0.2">
      <c r="B81" s="15"/>
      <c r="C81" s="15"/>
      <c r="D81" s="15"/>
      <c r="E81" s="15"/>
      <c r="F81" s="15"/>
      <c r="G81" s="15"/>
      <c r="H81" s="15"/>
      <c r="I81" s="15"/>
      <c r="J81" s="15"/>
      <c r="K81" s="15"/>
      <c r="L81" s="15"/>
      <c r="M81" s="15"/>
      <c r="N81" s="15"/>
      <c r="O81" s="15"/>
      <c r="P81" s="15"/>
      <c r="Q81" s="15"/>
    </row>
    <row r="82" spans="2:17" s="7" customFormat="1" ht="15" customHeight="1" x14ac:dyDescent="0.2">
      <c r="B82" s="15"/>
      <c r="C82" s="15"/>
      <c r="D82" s="15"/>
      <c r="E82" s="15"/>
      <c r="F82" s="15"/>
      <c r="G82" s="15"/>
      <c r="H82" s="15"/>
      <c r="I82" s="15"/>
      <c r="J82" s="15"/>
      <c r="K82" s="15"/>
      <c r="L82" s="15"/>
      <c r="M82" s="15"/>
      <c r="N82" s="15"/>
      <c r="O82" s="15"/>
      <c r="P82" s="15"/>
      <c r="Q82" s="15"/>
    </row>
    <row r="83" spans="2:17" s="7" customFormat="1" ht="15" customHeight="1" x14ac:dyDescent="0.2">
      <c r="B83" s="15"/>
      <c r="C83" s="15"/>
      <c r="D83" s="15"/>
      <c r="E83" s="15"/>
      <c r="F83" s="15"/>
      <c r="G83" s="15"/>
      <c r="H83" s="15"/>
      <c r="I83" s="15"/>
      <c r="J83" s="15"/>
      <c r="K83" s="15"/>
      <c r="L83" s="15"/>
      <c r="M83" s="15"/>
      <c r="N83" s="15"/>
      <c r="O83" s="15"/>
      <c r="P83" s="15"/>
      <c r="Q83" s="15"/>
    </row>
    <row r="84" spans="2:17" s="7" customFormat="1" ht="15" customHeight="1" x14ac:dyDescent="0.2">
      <c r="B84" s="15"/>
      <c r="C84" s="15"/>
      <c r="D84" s="15"/>
      <c r="E84" s="15"/>
      <c r="F84" s="15"/>
      <c r="G84" s="15"/>
      <c r="H84" s="15"/>
      <c r="I84" s="15"/>
      <c r="J84" s="15"/>
      <c r="K84" s="15"/>
      <c r="L84" s="15"/>
      <c r="M84" s="15"/>
      <c r="N84" s="15"/>
      <c r="O84" s="15"/>
      <c r="P84" s="15"/>
      <c r="Q84" s="15"/>
    </row>
    <row r="85" spans="2:17" s="7" customFormat="1" ht="15" customHeight="1" x14ac:dyDescent="0.2">
      <c r="B85" s="15"/>
      <c r="C85" s="15"/>
      <c r="D85" s="15"/>
      <c r="E85" s="15"/>
      <c r="F85" s="15"/>
      <c r="G85" s="15"/>
      <c r="H85" s="15"/>
      <c r="I85" s="15"/>
      <c r="J85" s="15"/>
      <c r="K85" s="15"/>
      <c r="L85" s="15"/>
      <c r="M85" s="15"/>
      <c r="N85" s="15"/>
      <c r="O85" s="15"/>
      <c r="P85" s="15"/>
      <c r="Q85" s="15"/>
    </row>
    <row r="86" spans="2:17" s="7" customFormat="1" ht="15" customHeight="1" x14ac:dyDescent="0.2">
      <c r="B86" s="15"/>
      <c r="C86" s="15"/>
      <c r="D86" s="15"/>
      <c r="E86" s="15"/>
      <c r="F86" s="15"/>
      <c r="G86" s="15"/>
      <c r="H86" s="15"/>
      <c r="I86" s="15"/>
      <c r="J86" s="15"/>
      <c r="K86" s="15"/>
      <c r="L86" s="15"/>
      <c r="M86" s="15"/>
      <c r="N86" s="15"/>
      <c r="O86" s="15"/>
      <c r="P86" s="15"/>
      <c r="Q86" s="15"/>
    </row>
    <row r="87" spans="2:17" s="7" customFormat="1" ht="15" customHeight="1" x14ac:dyDescent="0.2">
      <c r="B87" s="15"/>
      <c r="C87" s="15"/>
      <c r="D87" s="15"/>
      <c r="E87" s="15"/>
      <c r="F87" s="15"/>
      <c r="G87" s="15"/>
      <c r="H87" s="15"/>
      <c r="I87" s="15"/>
      <c r="J87" s="15"/>
      <c r="K87" s="15"/>
      <c r="L87" s="15"/>
      <c r="M87" s="15"/>
      <c r="N87" s="15"/>
      <c r="O87" s="15"/>
      <c r="P87" s="15"/>
      <c r="Q87" s="15"/>
    </row>
    <row r="88" spans="2:17" s="7" customFormat="1" ht="15" customHeight="1" x14ac:dyDescent="0.2">
      <c r="B88" s="15"/>
      <c r="C88" s="15"/>
      <c r="D88" s="15"/>
      <c r="E88" s="15"/>
      <c r="F88" s="15"/>
      <c r="G88" s="15"/>
      <c r="H88" s="15"/>
      <c r="I88" s="15"/>
      <c r="J88" s="15"/>
      <c r="K88" s="15"/>
      <c r="L88" s="15"/>
      <c r="M88" s="15"/>
      <c r="N88" s="15"/>
      <c r="O88" s="15"/>
      <c r="P88" s="15"/>
      <c r="Q88" s="15"/>
    </row>
    <row r="89" spans="2:17" s="7" customFormat="1" ht="15" customHeight="1" x14ac:dyDescent="0.2">
      <c r="B89" s="15"/>
      <c r="C89" s="15"/>
      <c r="D89" s="15"/>
      <c r="E89" s="15"/>
      <c r="F89" s="15"/>
      <c r="G89" s="15"/>
      <c r="H89" s="15"/>
      <c r="I89" s="15"/>
      <c r="J89" s="15"/>
      <c r="K89" s="15"/>
      <c r="L89" s="15"/>
      <c r="M89" s="15"/>
      <c r="N89" s="15"/>
      <c r="O89" s="15"/>
      <c r="P89" s="15"/>
      <c r="Q89" s="15"/>
    </row>
    <row r="90" spans="2:17" s="7" customFormat="1" ht="15" customHeight="1" x14ac:dyDescent="0.2">
      <c r="B90" s="15"/>
      <c r="C90" s="15"/>
      <c r="D90" s="15"/>
      <c r="E90" s="15"/>
      <c r="F90" s="15"/>
      <c r="G90" s="15"/>
      <c r="H90" s="15"/>
      <c r="I90" s="15"/>
      <c r="J90" s="15"/>
      <c r="K90" s="15"/>
      <c r="L90" s="15"/>
      <c r="M90" s="15"/>
      <c r="N90" s="15"/>
      <c r="O90" s="15"/>
      <c r="P90" s="15"/>
      <c r="Q90" s="15"/>
    </row>
    <row r="91" spans="2:17" s="7" customFormat="1" ht="15" customHeight="1" x14ac:dyDescent="0.2">
      <c r="B91" s="15"/>
      <c r="C91" s="15"/>
      <c r="D91" s="15"/>
      <c r="E91" s="15"/>
      <c r="F91" s="15"/>
      <c r="G91" s="15"/>
      <c r="H91" s="15"/>
      <c r="I91" s="15"/>
      <c r="J91" s="15"/>
      <c r="K91" s="15"/>
      <c r="L91" s="15"/>
      <c r="M91" s="15"/>
      <c r="N91" s="15"/>
      <c r="O91" s="15"/>
      <c r="P91" s="15"/>
      <c r="Q91" s="15"/>
    </row>
    <row r="92" spans="2:17" s="7" customFormat="1" ht="15" customHeight="1" x14ac:dyDescent="0.2">
      <c r="B92" s="15"/>
      <c r="C92" s="15"/>
      <c r="D92" s="15"/>
      <c r="E92" s="15"/>
      <c r="F92" s="15"/>
      <c r="G92" s="15"/>
      <c r="H92" s="15"/>
      <c r="I92" s="15"/>
      <c r="J92" s="15"/>
      <c r="K92" s="15"/>
      <c r="L92" s="15"/>
      <c r="M92" s="15"/>
      <c r="N92" s="15"/>
      <c r="O92" s="15"/>
      <c r="P92" s="15"/>
      <c r="Q92" s="15"/>
    </row>
    <row r="93" spans="2:17" s="7" customFormat="1" ht="15" customHeight="1" x14ac:dyDescent="0.2">
      <c r="B93" s="15"/>
      <c r="C93" s="15"/>
      <c r="D93" s="15"/>
      <c r="E93" s="15"/>
      <c r="F93" s="15"/>
      <c r="G93" s="15"/>
      <c r="H93" s="15"/>
      <c r="I93" s="15"/>
      <c r="J93" s="15"/>
      <c r="K93" s="15"/>
      <c r="L93" s="15"/>
      <c r="M93" s="15"/>
      <c r="N93" s="15"/>
      <c r="O93" s="15"/>
      <c r="P93" s="15"/>
      <c r="Q93" s="15"/>
    </row>
    <row r="94" spans="2:17" s="7" customFormat="1" ht="15" customHeight="1" x14ac:dyDescent="0.2">
      <c r="B94" s="15"/>
      <c r="C94" s="15"/>
      <c r="D94" s="15"/>
      <c r="E94" s="15"/>
      <c r="F94" s="15"/>
      <c r="G94" s="15"/>
      <c r="H94" s="15"/>
      <c r="I94" s="15"/>
      <c r="J94" s="15"/>
      <c r="K94" s="15"/>
      <c r="L94" s="15"/>
      <c r="M94" s="15"/>
      <c r="N94" s="15"/>
      <c r="O94" s="15"/>
      <c r="P94" s="15"/>
      <c r="Q94" s="15"/>
    </row>
    <row r="95" spans="2:17" s="7" customFormat="1" ht="15" customHeight="1" x14ac:dyDescent="0.2">
      <c r="B95" s="15"/>
      <c r="C95" s="15"/>
      <c r="D95" s="15"/>
      <c r="E95" s="15"/>
      <c r="F95" s="15"/>
      <c r="G95" s="15"/>
      <c r="H95" s="15"/>
      <c r="I95" s="15"/>
      <c r="J95" s="15"/>
      <c r="K95" s="15"/>
      <c r="L95" s="15"/>
      <c r="M95" s="15"/>
      <c r="N95" s="15"/>
      <c r="O95" s="15"/>
      <c r="P95" s="15"/>
      <c r="Q95" s="15"/>
    </row>
    <row r="96" spans="2:17" s="7" customFormat="1" ht="15" customHeight="1" x14ac:dyDescent="0.2">
      <c r="B96" s="15"/>
      <c r="C96" s="15"/>
      <c r="D96" s="15"/>
      <c r="E96" s="15"/>
      <c r="F96" s="15"/>
      <c r="G96" s="15"/>
      <c r="H96" s="15"/>
      <c r="I96" s="15"/>
      <c r="J96" s="15"/>
      <c r="K96" s="15"/>
      <c r="L96" s="15"/>
      <c r="M96" s="15"/>
      <c r="N96" s="15"/>
      <c r="O96" s="15"/>
      <c r="P96" s="15"/>
      <c r="Q96" s="15"/>
    </row>
    <row r="97" spans="2:17" s="7" customFormat="1" ht="15" customHeight="1" x14ac:dyDescent="0.2">
      <c r="B97" s="15"/>
      <c r="C97" s="15"/>
      <c r="D97" s="15"/>
      <c r="E97" s="15"/>
      <c r="F97" s="15"/>
      <c r="G97" s="15"/>
      <c r="H97" s="15"/>
      <c r="I97" s="15"/>
      <c r="J97" s="15"/>
      <c r="K97" s="15"/>
      <c r="L97" s="15"/>
      <c r="M97" s="15"/>
      <c r="N97" s="15"/>
      <c r="O97" s="15"/>
      <c r="P97" s="15"/>
      <c r="Q97" s="15"/>
    </row>
    <row r="98" spans="2:17" s="7" customFormat="1" ht="15" customHeight="1" x14ac:dyDescent="0.2">
      <c r="B98" s="15"/>
      <c r="C98" s="15"/>
      <c r="D98" s="15"/>
      <c r="E98" s="15"/>
      <c r="F98" s="15"/>
      <c r="G98" s="15"/>
      <c r="H98" s="15"/>
      <c r="I98" s="15"/>
      <c r="J98" s="15"/>
      <c r="K98" s="15"/>
      <c r="L98" s="15"/>
      <c r="M98" s="15"/>
      <c r="N98" s="15"/>
      <c r="O98" s="15"/>
      <c r="P98" s="15"/>
      <c r="Q98" s="15"/>
    </row>
    <row r="99" spans="2:17" s="7" customFormat="1" ht="15" customHeight="1" x14ac:dyDescent="0.2">
      <c r="B99" s="15"/>
      <c r="C99" s="15"/>
      <c r="D99" s="15"/>
      <c r="E99" s="15"/>
      <c r="F99" s="15"/>
      <c r="G99" s="15"/>
      <c r="H99" s="15"/>
      <c r="I99" s="15"/>
      <c r="J99" s="15"/>
      <c r="K99" s="15"/>
      <c r="L99" s="15"/>
      <c r="M99" s="15"/>
      <c r="N99" s="15"/>
      <c r="O99" s="15"/>
      <c r="P99" s="15"/>
      <c r="Q99" s="15"/>
    </row>
    <row r="100" spans="2:17" s="7" customFormat="1" ht="15" customHeight="1" x14ac:dyDescent="0.2">
      <c r="B100" s="15"/>
      <c r="C100" s="15"/>
      <c r="D100" s="15"/>
      <c r="E100" s="15"/>
      <c r="F100" s="15"/>
      <c r="G100" s="15"/>
      <c r="H100" s="15"/>
      <c r="I100" s="15"/>
      <c r="J100" s="15"/>
      <c r="K100" s="15"/>
      <c r="L100" s="15"/>
      <c r="M100" s="15"/>
      <c r="N100" s="15"/>
      <c r="O100" s="15"/>
      <c r="P100" s="15"/>
      <c r="Q100" s="15"/>
    </row>
    <row r="101" spans="2:17" s="7" customFormat="1" ht="15" customHeight="1" x14ac:dyDescent="0.2">
      <c r="B101" s="15"/>
      <c r="C101" s="15"/>
      <c r="D101" s="15"/>
      <c r="E101" s="15"/>
      <c r="F101" s="15"/>
      <c r="G101" s="15"/>
      <c r="H101" s="15"/>
      <c r="I101" s="15"/>
      <c r="J101" s="15"/>
      <c r="K101" s="15"/>
      <c r="L101" s="15"/>
      <c r="M101" s="15"/>
      <c r="N101" s="15"/>
      <c r="O101" s="15"/>
      <c r="P101" s="15"/>
      <c r="Q101" s="15"/>
    </row>
    <row r="102" spans="2:17" s="7" customFormat="1" ht="15" customHeight="1" x14ac:dyDescent="0.2">
      <c r="B102" s="15"/>
      <c r="C102" s="15"/>
      <c r="D102" s="15"/>
      <c r="E102" s="15"/>
      <c r="F102" s="15"/>
      <c r="G102" s="15"/>
      <c r="H102" s="15"/>
      <c r="I102" s="15"/>
      <c r="J102" s="15"/>
      <c r="K102" s="15"/>
      <c r="L102" s="15"/>
      <c r="M102" s="15"/>
      <c r="N102" s="15"/>
      <c r="O102" s="15"/>
      <c r="P102" s="15"/>
      <c r="Q102" s="15"/>
    </row>
    <row r="103" spans="2:17" s="7" customFormat="1" ht="15" customHeight="1" x14ac:dyDescent="0.2">
      <c r="B103" s="15"/>
      <c r="C103" s="15"/>
      <c r="D103" s="15"/>
      <c r="E103" s="15"/>
      <c r="F103" s="15"/>
      <c r="G103" s="15"/>
      <c r="H103" s="15"/>
      <c r="I103" s="15"/>
      <c r="J103" s="15"/>
      <c r="K103" s="15"/>
      <c r="L103" s="15"/>
      <c r="M103" s="15"/>
      <c r="N103" s="15"/>
      <c r="O103" s="15"/>
      <c r="P103" s="15"/>
      <c r="Q103" s="15"/>
    </row>
    <row r="104" spans="2:17" s="7" customFormat="1" ht="15" customHeight="1" x14ac:dyDescent="0.2">
      <c r="B104" s="15"/>
      <c r="C104" s="15"/>
      <c r="D104" s="15"/>
      <c r="E104" s="15"/>
      <c r="F104" s="15"/>
      <c r="G104" s="15"/>
      <c r="H104" s="15"/>
      <c r="I104" s="15"/>
      <c r="J104" s="15"/>
      <c r="K104" s="15"/>
      <c r="L104" s="15"/>
      <c r="M104" s="15"/>
      <c r="N104" s="15"/>
      <c r="O104" s="15"/>
      <c r="P104" s="15"/>
      <c r="Q104" s="15"/>
    </row>
    <row r="105" spans="2:17" s="7" customFormat="1" ht="15" customHeight="1" x14ac:dyDescent="0.2">
      <c r="B105" s="15"/>
      <c r="C105" s="15"/>
      <c r="D105" s="15"/>
      <c r="E105" s="15"/>
      <c r="F105" s="15"/>
      <c r="G105" s="15"/>
      <c r="H105" s="15"/>
      <c r="I105" s="15"/>
      <c r="J105" s="15"/>
      <c r="K105" s="15"/>
      <c r="L105" s="15"/>
      <c r="M105" s="15"/>
      <c r="N105" s="15"/>
      <c r="O105" s="15"/>
      <c r="P105" s="15"/>
      <c r="Q105" s="15"/>
    </row>
    <row r="106" spans="2:17" s="7" customFormat="1" ht="15" customHeight="1" x14ac:dyDescent="0.2">
      <c r="B106" s="15"/>
      <c r="C106" s="15"/>
      <c r="D106" s="15"/>
      <c r="E106" s="15"/>
      <c r="F106" s="15"/>
      <c r="G106" s="15"/>
      <c r="H106" s="15"/>
      <c r="I106" s="15"/>
      <c r="J106" s="15"/>
      <c r="K106" s="15"/>
      <c r="L106" s="15"/>
      <c r="M106" s="15"/>
      <c r="N106" s="15"/>
      <c r="O106" s="15"/>
      <c r="P106" s="15"/>
      <c r="Q106" s="15"/>
    </row>
    <row r="107" spans="2:17" s="7" customFormat="1" ht="15" customHeight="1" x14ac:dyDescent="0.2">
      <c r="B107" s="15"/>
      <c r="C107" s="15"/>
      <c r="D107" s="15"/>
      <c r="E107" s="15"/>
      <c r="F107" s="15"/>
      <c r="G107" s="15"/>
      <c r="H107" s="15"/>
      <c r="I107" s="15"/>
      <c r="J107" s="15"/>
      <c r="K107" s="15"/>
      <c r="L107" s="15"/>
      <c r="M107" s="15"/>
      <c r="N107" s="15"/>
      <c r="O107" s="15"/>
      <c r="P107" s="15"/>
      <c r="Q107" s="15"/>
    </row>
    <row r="108" spans="2:17" s="7" customFormat="1" ht="15" customHeight="1" x14ac:dyDescent="0.2">
      <c r="B108" s="15"/>
      <c r="C108" s="15"/>
      <c r="D108" s="15"/>
      <c r="E108" s="15"/>
      <c r="F108" s="15"/>
      <c r="G108" s="15"/>
      <c r="H108" s="15"/>
      <c r="I108" s="15"/>
      <c r="J108" s="15"/>
      <c r="K108" s="15"/>
      <c r="L108" s="15"/>
      <c r="M108" s="15"/>
      <c r="N108" s="15"/>
      <c r="O108" s="15"/>
      <c r="P108" s="15"/>
      <c r="Q108" s="15"/>
    </row>
    <row r="109" spans="2:17" s="7" customFormat="1" ht="15" customHeight="1" x14ac:dyDescent="0.2">
      <c r="B109" s="15"/>
      <c r="C109" s="15"/>
      <c r="D109" s="15"/>
      <c r="E109" s="15"/>
      <c r="F109" s="15"/>
      <c r="G109" s="15"/>
      <c r="H109" s="15"/>
      <c r="I109" s="15"/>
      <c r="J109" s="15"/>
      <c r="K109" s="15"/>
      <c r="L109" s="15"/>
      <c r="M109" s="15"/>
      <c r="N109" s="15"/>
      <c r="O109" s="15"/>
      <c r="P109" s="15"/>
      <c r="Q109" s="15"/>
    </row>
    <row r="110" spans="2:17" s="7" customFormat="1" ht="15" customHeight="1" x14ac:dyDescent="0.2">
      <c r="B110" s="15"/>
      <c r="C110" s="15"/>
      <c r="D110" s="15"/>
      <c r="E110" s="15"/>
      <c r="F110" s="15"/>
      <c r="G110" s="15"/>
      <c r="H110" s="15"/>
      <c r="I110" s="15"/>
      <c r="J110" s="15"/>
      <c r="K110" s="15"/>
      <c r="L110" s="15"/>
      <c r="M110" s="15"/>
      <c r="N110" s="15"/>
      <c r="O110" s="15"/>
      <c r="P110" s="15"/>
      <c r="Q110" s="15"/>
    </row>
    <row r="111" spans="2:17" s="7" customFormat="1" ht="15" customHeight="1" x14ac:dyDescent="0.2">
      <c r="B111" s="15"/>
      <c r="C111" s="15"/>
      <c r="D111" s="15"/>
      <c r="E111" s="15"/>
      <c r="F111" s="15"/>
      <c r="G111" s="15"/>
      <c r="H111" s="15"/>
      <c r="I111" s="15"/>
      <c r="J111" s="15"/>
      <c r="K111" s="15"/>
      <c r="L111" s="15"/>
      <c r="M111" s="15"/>
      <c r="N111" s="15"/>
      <c r="O111" s="15"/>
      <c r="P111" s="15"/>
      <c r="Q111" s="15"/>
    </row>
    <row r="112" spans="2:17" s="7" customFormat="1" ht="15" customHeight="1" x14ac:dyDescent="0.2">
      <c r="B112" s="15"/>
      <c r="C112" s="15"/>
      <c r="D112" s="15"/>
      <c r="E112" s="15"/>
      <c r="F112" s="15"/>
      <c r="G112" s="15"/>
      <c r="H112" s="15"/>
      <c r="I112" s="15"/>
      <c r="J112" s="15"/>
      <c r="K112" s="15"/>
      <c r="L112" s="15"/>
      <c r="M112" s="15"/>
      <c r="N112" s="15"/>
      <c r="O112" s="15"/>
      <c r="P112" s="15"/>
      <c r="Q112" s="15"/>
    </row>
    <row r="113" spans="2:17" s="7" customFormat="1" ht="15" customHeight="1" x14ac:dyDescent="0.2">
      <c r="B113" s="15"/>
      <c r="C113" s="15"/>
      <c r="D113" s="15"/>
      <c r="E113" s="15"/>
      <c r="F113" s="15"/>
      <c r="G113" s="15"/>
      <c r="H113" s="15"/>
      <c r="I113" s="15"/>
      <c r="J113" s="15"/>
      <c r="K113" s="15"/>
      <c r="L113" s="15"/>
      <c r="M113" s="15"/>
      <c r="N113" s="15"/>
      <c r="O113" s="15"/>
      <c r="P113" s="15"/>
      <c r="Q113" s="15"/>
    </row>
    <row r="114" spans="2:17" s="7" customFormat="1" ht="15" customHeight="1" x14ac:dyDescent="0.2">
      <c r="B114" s="15"/>
      <c r="C114" s="15"/>
      <c r="D114" s="15"/>
      <c r="E114" s="15"/>
      <c r="F114" s="15"/>
      <c r="G114" s="15"/>
      <c r="H114" s="15"/>
      <c r="I114" s="15"/>
      <c r="J114" s="15"/>
      <c r="K114" s="15"/>
      <c r="L114" s="15"/>
      <c r="M114" s="15"/>
      <c r="N114" s="15"/>
      <c r="O114" s="15"/>
      <c r="P114" s="15"/>
      <c r="Q114" s="15"/>
    </row>
    <row r="115" spans="2:17" s="7" customFormat="1" ht="15" customHeight="1" x14ac:dyDescent="0.2">
      <c r="B115" s="15"/>
      <c r="C115" s="15"/>
      <c r="D115" s="15"/>
      <c r="E115" s="15"/>
      <c r="F115" s="15"/>
      <c r="G115" s="15"/>
      <c r="H115" s="15"/>
      <c r="I115" s="15"/>
      <c r="J115" s="15"/>
      <c r="K115" s="15"/>
      <c r="L115" s="15"/>
      <c r="M115" s="15"/>
      <c r="N115" s="15"/>
      <c r="O115" s="15"/>
      <c r="P115" s="15"/>
      <c r="Q115" s="15"/>
    </row>
    <row r="116" spans="2:17" s="7" customFormat="1" ht="15" customHeight="1" x14ac:dyDescent="0.2">
      <c r="B116" s="15"/>
      <c r="C116" s="15"/>
      <c r="D116" s="15"/>
      <c r="E116" s="15"/>
      <c r="F116" s="15"/>
      <c r="G116" s="15"/>
      <c r="H116" s="15"/>
      <c r="I116" s="15"/>
      <c r="J116" s="15"/>
      <c r="K116" s="15"/>
      <c r="L116" s="15"/>
      <c r="M116" s="15"/>
      <c r="N116" s="15"/>
      <c r="O116" s="15"/>
      <c r="P116" s="15"/>
      <c r="Q116" s="15"/>
    </row>
    <row r="117" spans="2:17" s="7" customFormat="1" ht="15" customHeight="1" x14ac:dyDescent="0.2">
      <c r="B117" s="15"/>
      <c r="C117" s="15"/>
      <c r="D117" s="15"/>
      <c r="E117" s="15"/>
      <c r="F117" s="15"/>
      <c r="G117" s="15"/>
      <c r="H117" s="15"/>
      <c r="I117" s="15"/>
      <c r="J117" s="15"/>
      <c r="K117" s="15"/>
      <c r="L117" s="15"/>
      <c r="M117" s="15"/>
      <c r="N117" s="15"/>
      <c r="O117" s="15"/>
      <c r="P117" s="15"/>
      <c r="Q117" s="15"/>
    </row>
    <row r="118" spans="2:17" s="7" customFormat="1" ht="15" customHeight="1" x14ac:dyDescent="0.2">
      <c r="B118" s="15"/>
      <c r="C118" s="15"/>
      <c r="D118" s="15"/>
      <c r="E118" s="15"/>
      <c r="F118" s="15"/>
      <c r="G118" s="15"/>
      <c r="H118" s="15"/>
      <c r="I118" s="15"/>
      <c r="J118" s="15"/>
      <c r="K118" s="15"/>
      <c r="L118" s="15"/>
      <c r="M118" s="15"/>
      <c r="N118" s="15"/>
      <c r="O118" s="15"/>
      <c r="P118" s="15"/>
      <c r="Q118" s="15"/>
    </row>
    <row r="119" spans="2:17" s="7" customFormat="1" ht="15" customHeight="1" x14ac:dyDescent="0.2">
      <c r="B119" s="15"/>
      <c r="C119" s="15"/>
      <c r="D119" s="15"/>
      <c r="E119" s="15"/>
      <c r="F119" s="15"/>
      <c r="G119" s="15"/>
      <c r="H119" s="15"/>
      <c r="I119" s="15"/>
      <c r="J119" s="15"/>
      <c r="K119" s="15"/>
      <c r="L119" s="15"/>
      <c r="M119" s="15"/>
      <c r="N119" s="15"/>
      <c r="O119" s="15"/>
      <c r="P119" s="15"/>
      <c r="Q119" s="15"/>
    </row>
    <row r="120" spans="2:17" s="7" customFormat="1" ht="15" customHeight="1" x14ac:dyDescent="0.2">
      <c r="B120" s="15"/>
      <c r="C120" s="15"/>
      <c r="D120" s="15"/>
      <c r="E120" s="15"/>
      <c r="F120" s="15"/>
      <c r="G120" s="15"/>
      <c r="H120" s="15"/>
      <c r="I120" s="15"/>
      <c r="J120" s="15"/>
      <c r="K120" s="15"/>
      <c r="L120" s="15"/>
      <c r="M120" s="15"/>
      <c r="N120" s="15"/>
      <c r="O120" s="15"/>
      <c r="P120" s="15"/>
      <c r="Q120" s="15"/>
    </row>
    <row r="121" spans="2:17" s="7" customFormat="1" ht="15" customHeight="1" x14ac:dyDescent="0.2">
      <c r="B121" s="15"/>
      <c r="C121" s="15"/>
      <c r="D121" s="15"/>
      <c r="E121" s="15"/>
      <c r="F121" s="15"/>
      <c r="G121" s="15"/>
      <c r="H121" s="15"/>
      <c r="I121" s="15"/>
      <c r="J121" s="15"/>
      <c r="K121" s="15"/>
      <c r="L121" s="15"/>
      <c r="M121" s="15"/>
      <c r="N121" s="15"/>
      <c r="O121" s="15"/>
      <c r="P121" s="15"/>
      <c r="Q121" s="15"/>
    </row>
    <row r="122" spans="2:17" s="7" customFormat="1" ht="15" customHeight="1" x14ac:dyDescent="0.2">
      <c r="B122" s="15"/>
      <c r="C122" s="15"/>
      <c r="D122" s="15"/>
      <c r="E122" s="15"/>
      <c r="F122" s="15"/>
      <c r="G122" s="15"/>
      <c r="H122" s="15"/>
      <c r="I122" s="15"/>
      <c r="J122" s="15"/>
      <c r="K122" s="15"/>
      <c r="L122" s="15"/>
      <c r="M122" s="15"/>
      <c r="N122" s="15"/>
      <c r="O122" s="15"/>
      <c r="P122" s="15"/>
      <c r="Q122" s="15"/>
    </row>
    <row r="123" spans="2:17" s="7" customFormat="1" ht="15" customHeight="1" x14ac:dyDescent="0.2">
      <c r="B123" s="15"/>
      <c r="C123" s="15"/>
      <c r="D123" s="15"/>
      <c r="E123" s="15"/>
      <c r="F123" s="15"/>
      <c r="G123" s="15"/>
      <c r="H123" s="15"/>
      <c r="I123" s="15"/>
      <c r="J123" s="15"/>
      <c r="K123" s="15"/>
      <c r="L123" s="15"/>
      <c r="M123" s="15"/>
      <c r="N123" s="15"/>
      <c r="O123" s="15"/>
      <c r="P123" s="15"/>
      <c r="Q123" s="15"/>
    </row>
    <row r="124" spans="2:17" s="7" customFormat="1" ht="15" customHeight="1" x14ac:dyDescent="0.2">
      <c r="B124" s="15"/>
      <c r="C124" s="15"/>
      <c r="D124" s="15"/>
      <c r="E124" s="15"/>
      <c r="F124" s="15"/>
      <c r="G124" s="15"/>
      <c r="H124" s="15"/>
      <c r="I124" s="15"/>
      <c r="J124" s="15"/>
      <c r="K124" s="15"/>
      <c r="L124" s="15"/>
      <c r="M124" s="15"/>
      <c r="N124" s="15"/>
      <c r="O124" s="15"/>
      <c r="P124" s="15"/>
      <c r="Q124" s="15"/>
    </row>
    <row r="125" spans="2:17" s="7" customFormat="1" ht="15" customHeight="1" x14ac:dyDescent="0.2">
      <c r="B125" s="15"/>
      <c r="C125" s="15"/>
      <c r="D125" s="15"/>
      <c r="E125" s="15"/>
      <c r="F125" s="15"/>
      <c r="G125" s="15"/>
      <c r="H125" s="15"/>
      <c r="I125" s="15"/>
      <c r="J125" s="15"/>
      <c r="K125" s="15"/>
      <c r="L125" s="15"/>
      <c r="M125" s="15"/>
      <c r="N125" s="15"/>
      <c r="O125" s="15"/>
      <c r="P125" s="15"/>
      <c r="Q125" s="15"/>
    </row>
    <row r="126" spans="2:17" s="7" customFormat="1" ht="15" customHeight="1" x14ac:dyDescent="0.2">
      <c r="B126" s="15"/>
      <c r="C126" s="15"/>
      <c r="D126" s="15"/>
      <c r="E126" s="15"/>
      <c r="F126" s="15"/>
      <c r="G126" s="15"/>
      <c r="H126" s="15"/>
      <c r="I126" s="15"/>
      <c r="J126" s="15"/>
      <c r="K126" s="15"/>
      <c r="L126" s="15"/>
      <c r="M126" s="15"/>
      <c r="N126" s="15"/>
      <c r="O126" s="15"/>
      <c r="P126" s="15"/>
      <c r="Q126" s="15"/>
    </row>
    <row r="127" spans="2:17" s="7" customFormat="1" ht="15" customHeight="1" x14ac:dyDescent="0.2">
      <c r="B127" s="15"/>
      <c r="C127" s="15"/>
      <c r="D127" s="15"/>
      <c r="E127" s="15"/>
      <c r="F127" s="15"/>
      <c r="G127" s="15"/>
      <c r="H127" s="15"/>
      <c r="I127" s="15"/>
      <c r="J127" s="15"/>
      <c r="K127" s="15"/>
      <c r="L127" s="15"/>
      <c r="M127" s="15"/>
      <c r="N127" s="15"/>
      <c r="O127" s="15"/>
      <c r="P127" s="15"/>
      <c r="Q127" s="15"/>
    </row>
    <row r="128" spans="2:17" s="7" customFormat="1" ht="15" customHeight="1" x14ac:dyDescent="0.2">
      <c r="B128" s="15"/>
      <c r="C128" s="15"/>
      <c r="D128" s="15"/>
      <c r="E128" s="15"/>
      <c r="F128" s="15"/>
      <c r="G128" s="15"/>
      <c r="H128" s="15"/>
      <c r="I128" s="15"/>
      <c r="J128" s="15"/>
      <c r="K128" s="15"/>
      <c r="L128" s="15"/>
      <c r="M128" s="15"/>
      <c r="N128" s="15"/>
      <c r="O128" s="15"/>
      <c r="P128" s="15"/>
      <c r="Q128" s="15"/>
    </row>
    <row r="129" spans="2:17" s="7" customFormat="1" ht="15" customHeight="1" x14ac:dyDescent="0.2">
      <c r="B129" s="15"/>
      <c r="C129" s="15"/>
      <c r="D129" s="15"/>
      <c r="E129" s="15"/>
      <c r="F129" s="15"/>
      <c r="G129" s="15"/>
      <c r="H129" s="15"/>
      <c r="I129" s="15"/>
      <c r="J129" s="15"/>
      <c r="K129" s="15"/>
      <c r="L129" s="15"/>
      <c r="M129" s="15"/>
      <c r="N129" s="15"/>
      <c r="O129" s="15"/>
      <c r="P129" s="15"/>
      <c r="Q129" s="15"/>
    </row>
    <row r="130" spans="2:17" s="7" customFormat="1" ht="15" customHeight="1" x14ac:dyDescent="0.2">
      <c r="B130" s="15"/>
      <c r="C130" s="15"/>
      <c r="D130" s="15"/>
      <c r="E130" s="15"/>
      <c r="F130" s="15"/>
      <c r="G130" s="15"/>
      <c r="H130" s="15"/>
      <c r="I130" s="15"/>
      <c r="J130" s="15"/>
      <c r="K130" s="15"/>
      <c r="L130" s="15"/>
      <c r="M130" s="15"/>
      <c r="N130" s="15"/>
      <c r="O130" s="15"/>
      <c r="P130" s="15"/>
      <c r="Q130" s="15"/>
    </row>
    <row r="131" spans="2:17" s="7" customFormat="1" ht="15" customHeight="1" x14ac:dyDescent="0.2">
      <c r="B131" s="15"/>
      <c r="C131" s="15"/>
      <c r="D131" s="15"/>
      <c r="E131" s="15"/>
      <c r="F131" s="15"/>
      <c r="G131" s="15"/>
      <c r="H131" s="15"/>
      <c r="I131" s="15"/>
      <c r="J131" s="15"/>
      <c r="K131" s="15"/>
      <c r="L131" s="15"/>
      <c r="M131" s="15"/>
      <c r="N131" s="15"/>
      <c r="O131" s="15"/>
      <c r="P131" s="15"/>
      <c r="Q131" s="15"/>
    </row>
    <row r="132" spans="2:17" s="7" customFormat="1" ht="15" customHeight="1" x14ac:dyDescent="0.2">
      <c r="B132" s="15"/>
      <c r="C132" s="15"/>
      <c r="D132" s="15"/>
      <c r="E132" s="15"/>
      <c r="F132" s="15"/>
      <c r="G132" s="15"/>
      <c r="H132" s="15"/>
      <c r="I132" s="15"/>
      <c r="J132" s="15"/>
      <c r="K132" s="15"/>
      <c r="L132" s="15"/>
      <c r="M132" s="15"/>
      <c r="N132" s="15"/>
      <c r="O132" s="15"/>
      <c r="P132" s="15"/>
      <c r="Q132" s="15"/>
    </row>
    <row r="133" spans="2:17" s="7" customFormat="1" ht="15" customHeight="1" x14ac:dyDescent="0.2">
      <c r="B133" s="15"/>
      <c r="C133" s="15"/>
      <c r="D133" s="15"/>
      <c r="E133" s="15"/>
      <c r="F133" s="15"/>
      <c r="G133" s="15"/>
      <c r="H133" s="15"/>
      <c r="I133" s="15"/>
      <c r="J133" s="15"/>
      <c r="K133" s="15"/>
      <c r="L133" s="15"/>
      <c r="M133" s="15"/>
      <c r="N133" s="15"/>
      <c r="O133" s="15"/>
      <c r="P133" s="15"/>
      <c r="Q133" s="15"/>
    </row>
    <row r="134" spans="2:17" s="7" customFormat="1" ht="15" customHeight="1" x14ac:dyDescent="0.2">
      <c r="B134" s="15"/>
      <c r="C134" s="15"/>
      <c r="D134" s="15"/>
      <c r="E134" s="15"/>
      <c r="F134" s="15"/>
      <c r="G134" s="15"/>
      <c r="H134" s="15"/>
      <c r="I134" s="15"/>
      <c r="J134" s="15"/>
      <c r="K134" s="15"/>
      <c r="L134" s="15"/>
      <c r="M134" s="15"/>
      <c r="N134" s="15"/>
      <c r="O134" s="15"/>
      <c r="P134" s="15"/>
      <c r="Q134" s="15"/>
    </row>
    <row r="135" spans="2:17" s="7" customFormat="1" ht="15" customHeight="1" x14ac:dyDescent="0.2">
      <c r="B135" s="15"/>
      <c r="C135" s="15"/>
      <c r="D135" s="15"/>
      <c r="E135" s="15"/>
      <c r="F135" s="15"/>
      <c r="G135" s="15"/>
      <c r="H135" s="15"/>
      <c r="I135" s="15"/>
      <c r="J135" s="15"/>
      <c r="K135" s="15"/>
      <c r="L135" s="15"/>
      <c r="M135" s="15"/>
      <c r="N135" s="15"/>
      <c r="O135" s="15"/>
      <c r="P135" s="15"/>
      <c r="Q135" s="15"/>
    </row>
    <row r="136" spans="2:17" s="7" customFormat="1" ht="15" customHeight="1" x14ac:dyDescent="0.2">
      <c r="B136" s="15"/>
      <c r="C136" s="15"/>
      <c r="D136" s="15"/>
      <c r="E136" s="15"/>
      <c r="F136" s="15"/>
      <c r="G136" s="15"/>
      <c r="H136" s="15"/>
      <c r="I136" s="15"/>
      <c r="J136" s="15"/>
      <c r="K136" s="15"/>
      <c r="L136" s="15"/>
      <c r="M136" s="15"/>
      <c r="N136" s="15"/>
      <c r="O136" s="15"/>
      <c r="P136" s="15"/>
      <c r="Q136" s="15"/>
    </row>
    <row r="137" spans="2:17" s="7" customFormat="1" ht="15" customHeight="1" x14ac:dyDescent="0.2">
      <c r="B137" s="15"/>
      <c r="C137" s="15"/>
      <c r="D137" s="15"/>
      <c r="E137" s="15"/>
      <c r="F137" s="15"/>
      <c r="G137" s="15"/>
      <c r="H137" s="15"/>
      <c r="I137" s="15"/>
      <c r="J137" s="15"/>
      <c r="K137" s="15"/>
      <c r="L137" s="15"/>
      <c r="M137" s="15"/>
      <c r="N137" s="15"/>
      <c r="O137" s="15"/>
      <c r="P137" s="15"/>
      <c r="Q137" s="15"/>
    </row>
    <row r="138" spans="2:17" s="7" customFormat="1" ht="15" customHeight="1" x14ac:dyDescent="0.2">
      <c r="B138" s="15"/>
      <c r="C138" s="15"/>
      <c r="D138" s="15"/>
      <c r="E138" s="15"/>
      <c r="F138" s="15"/>
      <c r="G138" s="15"/>
      <c r="H138" s="15"/>
      <c r="I138" s="15"/>
      <c r="J138" s="15"/>
      <c r="K138" s="15"/>
      <c r="L138" s="15"/>
      <c r="M138" s="15"/>
      <c r="N138" s="15"/>
      <c r="O138" s="15"/>
      <c r="P138" s="15"/>
      <c r="Q138" s="15"/>
    </row>
    <row r="139" spans="2:17" s="7" customFormat="1" ht="15" customHeight="1" x14ac:dyDescent="0.2">
      <c r="B139" s="15"/>
      <c r="C139" s="15"/>
      <c r="D139" s="15"/>
      <c r="E139" s="15"/>
      <c r="F139" s="15"/>
      <c r="G139" s="15"/>
      <c r="H139" s="15"/>
      <c r="I139" s="15"/>
      <c r="J139" s="15"/>
      <c r="K139" s="15"/>
      <c r="L139" s="15"/>
      <c r="M139" s="15"/>
      <c r="N139" s="15"/>
      <c r="O139" s="15"/>
      <c r="P139" s="15"/>
      <c r="Q139" s="15"/>
    </row>
    <row r="140" spans="2:17" s="7" customFormat="1" ht="15" customHeight="1" x14ac:dyDescent="0.2">
      <c r="B140" s="15"/>
      <c r="C140" s="15"/>
      <c r="D140" s="15"/>
      <c r="E140" s="15"/>
      <c r="F140" s="15"/>
      <c r="G140" s="15"/>
      <c r="H140" s="15"/>
      <c r="I140" s="15"/>
      <c r="J140" s="15"/>
      <c r="K140" s="15"/>
      <c r="L140" s="15"/>
      <c r="M140" s="15"/>
      <c r="N140" s="15"/>
      <c r="O140" s="15"/>
      <c r="P140" s="15"/>
      <c r="Q140" s="15"/>
    </row>
    <row r="141" spans="2:17" s="7" customFormat="1" ht="15" customHeight="1" x14ac:dyDescent="0.2">
      <c r="B141" s="15"/>
      <c r="C141" s="15"/>
      <c r="D141" s="15"/>
      <c r="E141" s="15"/>
      <c r="F141" s="15"/>
      <c r="G141" s="15"/>
      <c r="H141" s="15"/>
      <c r="I141" s="15"/>
      <c r="J141" s="15"/>
      <c r="K141" s="15"/>
      <c r="L141" s="15"/>
      <c r="M141" s="15"/>
      <c r="N141" s="15"/>
      <c r="O141" s="15"/>
      <c r="P141" s="15"/>
      <c r="Q141" s="15"/>
    </row>
    <row r="142" spans="2:17" s="7" customFormat="1" ht="15" customHeight="1" x14ac:dyDescent="0.2">
      <c r="B142" s="15"/>
      <c r="C142" s="15"/>
      <c r="D142" s="15"/>
      <c r="E142" s="15"/>
      <c r="F142" s="15"/>
      <c r="G142" s="15"/>
      <c r="H142" s="15"/>
      <c r="I142" s="15"/>
      <c r="J142" s="15"/>
      <c r="K142" s="15"/>
      <c r="L142" s="15"/>
      <c r="M142" s="15"/>
      <c r="N142" s="15"/>
      <c r="O142" s="15"/>
      <c r="P142" s="15"/>
      <c r="Q142" s="15"/>
    </row>
    <row r="143" spans="2:17" s="7" customFormat="1" ht="15" customHeight="1" x14ac:dyDescent="0.2">
      <c r="B143" s="15"/>
      <c r="C143" s="15"/>
      <c r="D143" s="15"/>
      <c r="E143" s="15"/>
      <c r="F143" s="15"/>
      <c r="G143" s="15"/>
      <c r="H143" s="15"/>
      <c r="I143" s="15"/>
      <c r="J143" s="15"/>
      <c r="K143" s="15"/>
      <c r="L143" s="15"/>
      <c r="M143" s="15"/>
      <c r="N143" s="15"/>
      <c r="O143" s="15"/>
      <c r="P143" s="15"/>
      <c r="Q143" s="15"/>
    </row>
    <row r="144" spans="2:17" s="7" customFormat="1" ht="15" customHeight="1" x14ac:dyDescent="0.2">
      <c r="B144" s="15"/>
      <c r="C144" s="15"/>
      <c r="D144" s="15"/>
      <c r="E144" s="15"/>
      <c r="F144" s="15"/>
      <c r="G144" s="15"/>
      <c r="H144" s="15"/>
      <c r="I144" s="15"/>
      <c r="J144" s="15"/>
      <c r="K144" s="15"/>
      <c r="L144" s="15"/>
      <c r="M144" s="15"/>
      <c r="N144" s="15"/>
      <c r="O144" s="15"/>
      <c r="P144" s="15"/>
      <c r="Q144" s="15"/>
    </row>
    <row r="145" spans="2:17" s="7" customFormat="1" ht="15" customHeight="1" x14ac:dyDescent="0.2">
      <c r="B145" s="15"/>
      <c r="C145" s="15"/>
      <c r="D145" s="15"/>
      <c r="E145" s="15"/>
      <c r="F145" s="15"/>
      <c r="G145" s="15"/>
      <c r="H145" s="15"/>
      <c r="I145" s="15"/>
      <c r="J145" s="15"/>
      <c r="K145" s="15"/>
      <c r="L145" s="15"/>
      <c r="M145" s="15"/>
      <c r="N145" s="15"/>
      <c r="O145" s="15"/>
      <c r="P145" s="15"/>
      <c r="Q145" s="15"/>
    </row>
    <row r="146" spans="2:17" s="7" customFormat="1" ht="15" customHeight="1" x14ac:dyDescent="0.2">
      <c r="B146" s="15"/>
      <c r="C146" s="15"/>
      <c r="D146" s="15"/>
      <c r="E146" s="15"/>
      <c r="F146" s="15"/>
      <c r="G146" s="15"/>
      <c r="H146" s="15"/>
      <c r="I146" s="15"/>
      <c r="J146" s="15"/>
      <c r="K146" s="15"/>
      <c r="L146" s="15"/>
      <c r="M146" s="15"/>
      <c r="N146" s="15"/>
      <c r="O146" s="15"/>
      <c r="P146" s="15"/>
      <c r="Q146" s="15"/>
    </row>
    <row r="147" spans="2:17" s="7" customFormat="1" ht="15" customHeight="1" x14ac:dyDescent="0.2">
      <c r="B147" s="15"/>
      <c r="C147" s="15"/>
      <c r="D147" s="15"/>
      <c r="E147" s="15"/>
      <c r="F147" s="15"/>
      <c r="G147" s="15"/>
      <c r="H147" s="15"/>
      <c r="I147" s="15"/>
      <c r="J147" s="15"/>
      <c r="K147" s="15"/>
      <c r="L147" s="15"/>
      <c r="M147" s="15"/>
      <c r="N147" s="15"/>
      <c r="O147" s="15"/>
      <c r="P147" s="15"/>
      <c r="Q147" s="15"/>
    </row>
    <row r="148" spans="2:17" s="7" customFormat="1" ht="15" customHeight="1" x14ac:dyDescent="0.2">
      <c r="B148" s="15"/>
      <c r="C148" s="15"/>
      <c r="D148" s="15"/>
      <c r="E148" s="15"/>
      <c r="F148" s="15"/>
      <c r="G148" s="15"/>
      <c r="H148" s="15"/>
      <c r="I148" s="15"/>
      <c r="J148" s="15"/>
      <c r="K148" s="15"/>
      <c r="L148" s="15"/>
      <c r="M148" s="15"/>
      <c r="N148" s="15"/>
      <c r="O148" s="15"/>
      <c r="P148" s="15"/>
      <c r="Q148" s="15"/>
    </row>
    <row r="149" spans="2:17" s="7" customFormat="1" ht="15" customHeight="1" x14ac:dyDescent="0.2">
      <c r="B149" s="15"/>
      <c r="C149" s="15"/>
      <c r="D149" s="15"/>
      <c r="E149" s="15"/>
      <c r="F149" s="15"/>
      <c r="G149" s="15"/>
      <c r="H149" s="15"/>
      <c r="I149" s="15"/>
      <c r="J149" s="15"/>
      <c r="K149" s="15"/>
      <c r="L149" s="15"/>
      <c r="M149" s="15"/>
      <c r="N149" s="15"/>
      <c r="O149" s="15"/>
      <c r="P149" s="15"/>
      <c r="Q149" s="15"/>
    </row>
    <row r="150" spans="2:17" s="7" customFormat="1" ht="15" customHeight="1" x14ac:dyDescent="0.2">
      <c r="B150" s="15"/>
      <c r="C150" s="15"/>
      <c r="D150" s="15"/>
      <c r="E150" s="15"/>
      <c r="F150" s="15"/>
      <c r="G150" s="15"/>
      <c r="H150" s="15"/>
      <c r="I150" s="15"/>
      <c r="J150" s="15"/>
      <c r="K150" s="15"/>
      <c r="L150" s="15"/>
      <c r="M150" s="15"/>
      <c r="N150" s="15"/>
      <c r="O150" s="15"/>
      <c r="P150" s="15"/>
      <c r="Q150" s="15"/>
    </row>
    <row r="151" spans="2:17" s="7" customFormat="1" ht="15" customHeight="1" x14ac:dyDescent="0.2">
      <c r="B151" s="15"/>
      <c r="C151" s="15"/>
      <c r="D151" s="15"/>
      <c r="E151" s="15"/>
      <c r="F151" s="15"/>
      <c r="G151" s="15"/>
      <c r="H151" s="15"/>
      <c r="I151" s="15"/>
      <c r="J151" s="15"/>
      <c r="K151" s="15"/>
      <c r="L151" s="15"/>
      <c r="M151" s="15"/>
      <c r="N151" s="15"/>
      <c r="O151" s="15"/>
      <c r="P151" s="15"/>
      <c r="Q151" s="15"/>
    </row>
    <row r="152" spans="2:17" s="7" customFormat="1" ht="15" customHeight="1" x14ac:dyDescent="0.2">
      <c r="B152" s="15"/>
      <c r="C152" s="15"/>
      <c r="D152" s="15"/>
      <c r="E152" s="15"/>
      <c r="F152" s="15"/>
      <c r="G152" s="15"/>
      <c r="H152" s="15"/>
      <c r="I152" s="15"/>
      <c r="J152" s="15"/>
      <c r="K152" s="15"/>
      <c r="L152" s="15"/>
      <c r="M152" s="15"/>
      <c r="N152" s="15"/>
      <c r="O152" s="15"/>
      <c r="P152" s="15"/>
      <c r="Q152" s="15"/>
    </row>
    <row r="153" spans="2:17" s="7" customFormat="1" ht="15" customHeight="1" x14ac:dyDescent="0.2">
      <c r="B153" s="15"/>
      <c r="C153" s="15"/>
      <c r="D153" s="15"/>
      <c r="E153" s="15"/>
      <c r="F153" s="15"/>
      <c r="G153" s="15"/>
      <c r="H153" s="15"/>
      <c r="I153" s="15"/>
      <c r="J153" s="15"/>
      <c r="K153" s="15"/>
      <c r="L153" s="15"/>
      <c r="M153" s="15"/>
      <c r="N153" s="15"/>
      <c r="O153" s="15"/>
      <c r="P153" s="15"/>
      <c r="Q153" s="15"/>
    </row>
    <row r="154" spans="2:17" s="7" customFormat="1" ht="15" customHeight="1" x14ac:dyDescent="0.2">
      <c r="B154" s="15"/>
      <c r="C154" s="15"/>
      <c r="D154" s="15"/>
      <c r="E154" s="15"/>
      <c r="F154" s="15"/>
      <c r="G154" s="15"/>
      <c r="H154" s="15"/>
      <c r="I154" s="15"/>
      <c r="J154" s="15"/>
      <c r="K154" s="15"/>
      <c r="L154" s="15"/>
      <c r="M154" s="15"/>
      <c r="N154" s="15"/>
      <c r="O154" s="15"/>
      <c r="P154" s="15"/>
      <c r="Q154" s="15"/>
    </row>
    <row r="155" spans="2:17" s="7" customFormat="1" ht="15" customHeight="1" x14ac:dyDescent="0.2">
      <c r="B155" s="15"/>
      <c r="C155" s="15"/>
      <c r="D155" s="15"/>
      <c r="E155" s="15"/>
      <c r="F155" s="15"/>
      <c r="G155" s="15"/>
      <c r="H155" s="15"/>
      <c r="I155" s="15"/>
      <c r="J155" s="15"/>
      <c r="K155" s="15"/>
      <c r="L155" s="15"/>
      <c r="M155" s="15"/>
      <c r="N155" s="15"/>
      <c r="O155" s="15"/>
      <c r="P155" s="15"/>
      <c r="Q155" s="15"/>
    </row>
    <row r="156" spans="2:17" s="7" customFormat="1" ht="15" customHeight="1" x14ac:dyDescent="0.2">
      <c r="B156" s="15"/>
      <c r="C156" s="15"/>
      <c r="D156" s="15"/>
      <c r="E156" s="15"/>
      <c r="F156" s="15"/>
      <c r="G156" s="15"/>
      <c r="H156" s="15"/>
      <c r="I156" s="15"/>
      <c r="J156" s="15"/>
      <c r="K156" s="15"/>
      <c r="L156" s="15"/>
      <c r="M156" s="15"/>
      <c r="N156" s="15"/>
      <c r="O156" s="15"/>
      <c r="P156" s="15"/>
      <c r="Q156" s="15"/>
    </row>
    <row r="157" spans="2:17" s="7" customFormat="1" ht="15" customHeight="1" x14ac:dyDescent="0.2">
      <c r="B157" s="15"/>
      <c r="C157" s="15"/>
      <c r="D157" s="15"/>
      <c r="E157" s="15"/>
      <c r="F157" s="15"/>
      <c r="G157" s="15"/>
      <c r="H157" s="15"/>
      <c r="I157" s="15"/>
      <c r="J157" s="15"/>
      <c r="K157" s="15"/>
      <c r="L157" s="15"/>
      <c r="M157" s="15"/>
      <c r="N157" s="15"/>
      <c r="O157" s="15"/>
      <c r="P157" s="15"/>
      <c r="Q157" s="15"/>
    </row>
    <row r="158" spans="2:17" s="7" customFormat="1" ht="15" customHeight="1" x14ac:dyDescent="0.2">
      <c r="B158" s="15"/>
      <c r="C158" s="15"/>
      <c r="D158" s="15"/>
      <c r="E158" s="15"/>
      <c r="F158" s="15"/>
      <c r="G158" s="15"/>
      <c r="H158" s="15"/>
      <c r="I158" s="15"/>
      <c r="J158" s="15"/>
      <c r="K158" s="15"/>
      <c r="L158" s="15"/>
      <c r="M158" s="15"/>
      <c r="N158" s="15"/>
      <c r="O158" s="15"/>
      <c r="P158" s="15"/>
      <c r="Q158" s="15"/>
    </row>
    <row r="159" spans="2:17" s="7" customFormat="1" ht="15" customHeight="1" x14ac:dyDescent="0.2">
      <c r="B159" s="15"/>
      <c r="C159" s="15"/>
      <c r="D159" s="15"/>
      <c r="E159" s="15"/>
      <c r="F159" s="15"/>
      <c r="G159" s="15"/>
      <c r="H159" s="15"/>
      <c r="I159" s="15"/>
      <c r="J159" s="15"/>
      <c r="K159" s="15"/>
      <c r="L159" s="15"/>
      <c r="M159" s="15"/>
      <c r="N159" s="15"/>
      <c r="O159" s="15"/>
      <c r="P159" s="15"/>
      <c r="Q159" s="15"/>
    </row>
    <row r="160" spans="2:17" s="7" customFormat="1" ht="15" customHeight="1" x14ac:dyDescent="0.2">
      <c r="B160" s="15"/>
      <c r="C160" s="15"/>
      <c r="D160" s="15"/>
      <c r="E160" s="15"/>
      <c r="F160" s="15"/>
      <c r="G160" s="15"/>
      <c r="H160" s="15"/>
      <c r="I160" s="15"/>
      <c r="J160" s="15"/>
      <c r="K160" s="15"/>
      <c r="L160" s="15"/>
      <c r="M160" s="15"/>
      <c r="N160" s="15"/>
      <c r="O160" s="15"/>
      <c r="P160" s="15"/>
      <c r="Q160" s="15"/>
    </row>
    <row r="161" spans="2:17" s="7" customFormat="1" ht="15" customHeight="1" x14ac:dyDescent="0.2">
      <c r="B161" s="15"/>
      <c r="C161" s="15"/>
      <c r="D161" s="15"/>
      <c r="E161" s="15"/>
      <c r="F161" s="15"/>
      <c r="G161" s="15"/>
      <c r="H161" s="15"/>
      <c r="I161" s="15"/>
      <c r="J161" s="15"/>
      <c r="K161" s="15"/>
      <c r="L161" s="15"/>
      <c r="M161" s="15"/>
      <c r="N161" s="15"/>
      <c r="O161" s="15"/>
      <c r="P161" s="15"/>
      <c r="Q161" s="15"/>
    </row>
    <row r="162" spans="2:17" s="7" customFormat="1" ht="15" customHeight="1" x14ac:dyDescent="0.2">
      <c r="B162" s="15"/>
      <c r="C162" s="15"/>
      <c r="D162" s="15"/>
      <c r="E162" s="15"/>
      <c r="F162" s="15"/>
      <c r="G162" s="15"/>
      <c r="H162" s="15"/>
      <c r="I162" s="15"/>
      <c r="J162" s="15"/>
      <c r="K162" s="15"/>
      <c r="L162" s="15"/>
      <c r="M162" s="15"/>
      <c r="N162" s="15"/>
      <c r="O162" s="15"/>
      <c r="P162" s="15"/>
      <c r="Q162" s="15"/>
    </row>
    <row r="163" spans="2:17" s="7" customFormat="1" ht="15" customHeight="1" x14ac:dyDescent="0.2">
      <c r="B163" s="15"/>
      <c r="C163" s="15"/>
      <c r="D163" s="15"/>
      <c r="E163" s="15"/>
      <c r="F163" s="15"/>
      <c r="G163" s="15"/>
      <c r="H163" s="15"/>
      <c r="I163" s="15"/>
      <c r="J163" s="15"/>
      <c r="K163" s="15"/>
      <c r="L163" s="15"/>
      <c r="M163" s="15"/>
      <c r="N163" s="15"/>
      <c r="O163" s="15"/>
      <c r="P163" s="15"/>
      <c r="Q163" s="15"/>
    </row>
    <row r="164" spans="2:17" s="7" customFormat="1" ht="15" customHeight="1" x14ac:dyDescent="0.2">
      <c r="B164" s="15"/>
      <c r="C164" s="15"/>
      <c r="D164" s="15"/>
      <c r="E164" s="15"/>
      <c r="F164" s="15"/>
      <c r="G164" s="15"/>
      <c r="H164" s="15"/>
      <c r="I164" s="15"/>
      <c r="J164" s="15"/>
      <c r="K164" s="15"/>
      <c r="L164" s="15"/>
      <c r="M164" s="15"/>
      <c r="N164" s="15"/>
      <c r="O164" s="15"/>
      <c r="P164" s="15"/>
      <c r="Q164" s="15"/>
    </row>
    <row r="165" spans="2:17" s="7" customFormat="1" ht="15" customHeight="1" x14ac:dyDescent="0.2">
      <c r="B165" s="15"/>
      <c r="C165" s="15"/>
      <c r="D165" s="15"/>
      <c r="E165" s="15"/>
      <c r="F165" s="15"/>
      <c r="G165" s="15"/>
      <c r="H165" s="15"/>
      <c r="I165" s="15"/>
      <c r="J165" s="15"/>
      <c r="K165" s="15"/>
      <c r="L165" s="15"/>
      <c r="M165" s="15"/>
      <c r="N165" s="15"/>
      <c r="O165" s="15"/>
      <c r="P165" s="15"/>
      <c r="Q165" s="15"/>
    </row>
    <row r="166" spans="2:17" s="7" customFormat="1" ht="15" customHeight="1" x14ac:dyDescent="0.2">
      <c r="B166" s="15"/>
      <c r="C166" s="15"/>
      <c r="D166" s="15"/>
      <c r="E166" s="15"/>
      <c r="F166" s="15"/>
      <c r="G166" s="15"/>
      <c r="H166" s="15"/>
      <c r="I166" s="15"/>
      <c r="J166" s="15"/>
      <c r="K166" s="15"/>
      <c r="L166" s="15"/>
      <c r="M166" s="15"/>
      <c r="N166" s="15"/>
      <c r="O166" s="15"/>
      <c r="P166" s="15"/>
      <c r="Q166" s="15"/>
    </row>
    <row r="167" spans="2:17" s="7" customFormat="1" ht="15" customHeight="1" x14ac:dyDescent="0.2">
      <c r="B167" s="15"/>
      <c r="C167" s="15"/>
      <c r="D167" s="15"/>
      <c r="E167" s="15"/>
      <c r="F167" s="15"/>
      <c r="G167" s="15"/>
      <c r="H167" s="15"/>
      <c r="I167" s="15"/>
      <c r="J167" s="15"/>
      <c r="K167" s="15"/>
      <c r="L167" s="15"/>
      <c r="M167" s="15"/>
      <c r="N167" s="15"/>
      <c r="O167" s="15"/>
      <c r="P167" s="15"/>
      <c r="Q167" s="15"/>
    </row>
    <row r="168" spans="2:17" s="7" customFormat="1" ht="15" customHeight="1" x14ac:dyDescent="0.2">
      <c r="B168" s="15"/>
      <c r="C168" s="15"/>
      <c r="D168" s="15"/>
      <c r="E168" s="15"/>
      <c r="F168" s="15"/>
      <c r="G168" s="15"/>
      <c r="H168" s="15"/>
      <c r="I168" s="15"/>
      <c r="J168" s="15"/>
      <c r="K168" s="15"/>
      <c r="L168" s="15"/>
      <c r="M168" s="15"/>
      <c r="N168" s="15"/>
      <c r="O168" s="15"/>
      <c r="P168" s="15"/>
      <c r="Q168" s="15"/>
    </row>
    <row r="169" spans="2:17" s="7" customFormat="1" ht="15" customHeight="1" x14ac:dyDescent="0.2">
      <c r="B169" s="15"/>
      <c r="C169" s="15"/>
      <c r="D169" s="15"/>
      <c r="E169" s="15"/>
      <c r="F169" s="15"/>
      <c r="G169" s="15"/>
      <c r="H169" s="15"/>
      <c r="I169" s="15"/>
      <c r="J169" s="15"/>
      <c r="K169" s="15"/>
      <c r="L169" s="15"/>
      <c r="M169" s="15"/>
      <c r="N169" s="15"/>
      <c r="O169" s="15"/>
      <c r="P169" s="15"/>
      <c r="Q169" s="15"/>
    </row>
    <row r="170" spans="2:17" s="7" customFormat="1" ht="15" customHeight="1" x14ac:dyDescent="0.2">
      <c r="B170" s="15"/>
      <c r="C170" s="15"/>
      <c r="D170" s="15"/>
      <c r="E170" s="15"/>
      <c r="F170" s="15"/>
      <c r="G170" s="15"/>
      <c r="H170" s="15"/>
      <c r="I170" s="15"/>
      <c r="J170" s="15"/>
      <c r="K170" s="15"/>
      <c r="L170" s="15"/>
      <c r="M170" s="15"/>
      <c r="N170" s="15"/>
      <c r="O170" s="15"/>
      <c r="P170" s="15"/>
      <c r="Q170" s="15"/>
    </row>
    <row r="171" spans="2:17" s="7" customFormat="1" ht="15" customHeight="1" x14ac:dyDescent="0.2">
      <c r="B171" s="15"/>
      <c r="C171" s="15"/>
      <c r="D171" s="15"/>
      <c r="E171" s="15"/>
      <c r="F171" s="15"/>
      <c r="G171" s="15"/>
      <c r="H171" s="15"/>
      <c r="I171" s="15"/>
      <c r="J171" s="15"/>
      <c r="K171" s="15"/>
      <c r="L171" s="15"/>
      <c r="M171" s="15"/>
      <c r="N171" s="15"/>
      <c r="O171" s="15"/>
      <c r="P171" s="15"/>
      <c r="Q171" s="15"/>
    </row>
    <row r="172" spans="2:17" s="7" customFormat="1" ht="15" customHeight="1" x14ac:dyDescent="0.2">
      <c r="B172" s="15"/>
      <c r="C172" s="15"/>
      <c r="D172" s="15"/>
      <c r="E172" s="15"/>
      <c r="F172" s="15"/>
      <c r="G172" s="15"/>
      <c r="H172" s="15"/>
      <c r="I172" s="15"/>
      <c r="J172" s="15"/>
      <c r="K172" s="15"/>
      <c r="L172" s="15"/>
      <c r="M172" s="15"/>
      <c r="N172" s="15"/>
      <c r="O172" s="15"/>
      <c r="P172" s="15"/>
      <c r="Q172" s="15"/>
    </row>
    <row r="173" spans="2:17" s="7" customFormat="1" ht="15" customHeight="1" x14ac:dyDescent="0.2">
      <c r="B173" s="15"/>
      <c r="C173" s="15"/>
      <c r="D173" s="15"/>
      <c r="E173" s="15"/>
      <c r="F173" s="15"/>
      <c r="G173" s="15"/>
      <c r="H173" s="15"/>
      <c r="I173" s="15"/>
      <c r="J173" s="15"/>
      <c r="K173" s="15"/>
      <c r="L173" s="15"/>
      <c r="M173" s="15"/>
      <c r="N173" s="15"/>
      <c r="O173" s="15"/>
      <c r="P173" s="15"/>
      <c r="Q173" s="15"/>
    </row>
    <row r="174" spans="2:17" s="7" customFormat="1" ht="15" customHeight="1" x14ac:dyDescent="0.2">
      <c r="B174" s="15"/>
      <c r="C174" s="15"/>
      <c r="D174" s="15"/>
      <c r="E174" s="15"/>
      <c r="F174" s="15"/>
      <c r="G174" s="15"/>
      <c r="H174" s="15"/>
      <c r="I174" s="15"/>
      <c r="J174" s="15"/>
      <c r="K174" s="15"/>
      <c r="L174" s="15"/>
      <c r="M174" s="15"/>
      <c r="N174" s="15"/>
      <c r="O174" s="15"/>
      <c r="P174" s="15"/>
      <c r="Q174" s="15"/>
    </row>
    <row r="175" spans="2:17" s="7" customFormat="1" ht="15" customHeight="1" x14ac:dyDescent="0.2">
      <c r="B175" s="15"/>
      <c r="C175" s="15"/>
      <c r="D175" s="15"/>
      <c r="E175" s="15"/>
      <c r="F175" s="15"/>
      <c r="G175" s="15"/>
      <c r="H175" s="15"/>
      <c r="I175" s="15"/>
      <c r="J175" s="15"/>
      <c r="K175" s="15"/>
      <c r="L175" s="15"/>
      <c r="M175" s="15"/>
      <c r="N175" s="15"/>
      <c r="O175" s="15"/>
      <c r="P175" s="15"/>
      <c r="Q175" s="15"/>
    </row>
    <row r="176" spans="2:17" s="7" customFormat="1" ht="15" customHeight="1" x14ac:dyDescent="0.2">
      <c r="B176" s="15"/>
      <c r="C176" s="15"/>
      <c r="D176" s="15"/>
      <c r="E176" s="15"/>
      <c r="F176" s="15"/>
      <c r="G176" s="15"/>
      <c r="H176" s="15"/>
      <c r="I176" s="15"/>
      <c r="J176" s="15"/>
      <c r="K176" s="15"/>
      <c r="L176" s="15"/>
      <c r="M176" s="15"/>
      <c r="N176" s="15"/>
      <c r="O176" s="15"/>
      <c r="P176" s="15"/>
      <c r="Q176" s="15"/>
    </row>
    <row r="177" spans="2:17" s="7" customFormat="1" ht="15" customHeight="1" x14ac:dyDescent="0.2">
      <c r="B177" s="15"/>
      <c r="C177" s="15"/>
      <c r="D177" s="15"/>
      <c r="E177" s="15"/>
      <c r="F177" s="15"/>
      <c r="G177" s="15"/>
      <c r="H177" s="15"/>
      <c r="I177" s="15"/>
      <c r="J177" s="15"/>
      <c r="K177" s="15"/>
      <c r="L177" s="15"/>
      <c r="M177" s="15"/>
      <c r="N177" s="15"/>
      <c r="O177" s="15"/>
      <c r="P177" s="15"/>
      <c r="Q177" s="15"/>
    </row>
    <row r="178" spans="2:17" s="7" customFormat="1" ht="15" customHeight="1" x14ac:dyDescent="0.2">
      <c r="B178" s="15"/>
      <c r="C178" s="15"/>
      <c r="D178" s="15"/>
      <c r="E178" s="15"/>
      <c r="F178" s="15"/>
      <c r="G178" s="15"/>
      <c r="H178" s="15"/>
      <c r="I178" s="15"/>
      <c r="J178" s="15"/>
      <c r="K178" s="15"/>
      <c r="L178" s="15"/>
      <c r="M178" s="15"/>
      <c r="N178" s="15"/>
      <c r="O178" s="15"/>
      <c r="P178" s="15"/>
      <c r="Q178" s="15"/>
    </row>
    <row r="179" spans="2:17" s="7" customFormat="1" ht="15" customHeight="1" x14ac:dyDescent="0.2">
      <c r="B179" s="15"/>
      <c r="C179" s="15"/>
      <c r="D179" s="15"/>
      <c r="E179" s="15"/>
      <c r="F179" s="15"/>
      <c r="G179" s="15"/>
      <c r="H179" s="15"/>
      <c r="I179" s="15"/>
      <c r="J179" s="15"/>
      <c r="K179" s="15"/>
      <c r="L179" s="15"/>
      <c r="M179" s="15"/>
      <c r="N179" s="15"/>
      <c r="O179" s="15"/>
      <c r="P179" s="15"/>
      <c r="Q179" s="15"/>
    </row>
    <row r="180" spans="2:17" s="7" customFormat="1" ht="15" customHeight="1" x14ac:dyDescent="0.2">
      <c r="B180" s="15"/>
      <c r="C180" s="15"/>
      <c r="D180" s="15"/>
      <c r="E180" s="15"/>
      <c r="F180" s="15"/>
      <c r="G180" s="15"/>
      <c r="H180" s="15"/>
      <c r="I180" s="15"/>
      <c r="J180" s="15"/>
      <c r="K180" s="15"/>
      <c r="L180" s="15"/>
      <c r="M180" s="15"/>
      <c r="N180" s="15"/>
      <c r="O180" s="15"/>
      <c r="P180" s="15"/>
      <c r="Q180" s="15"/>
    </row>
    <row r="181" spans="2:17" s="7" customFormat="1" ht="15" customHeight="1" x14ac:dyDescent="0.2">
      <c r="B181" s="15"/>
      <c r="C181" s="15"/>
      <c r="D181" s="15"/>
      <c r="E181" s="15"/>
      <c r="F181" s="15"/>
      <c r="G181" s="15"/>
      <c r="H181" s="15"/>
      <c r="I181" s="15"/>
      <c r="J181" s="15"/>
      <c r="K181" s="15"/>
      <c r="L181" s="15"/>
      <c r="M181" s="15"/>
      <c r="N181" s="15"/>
      <c r="O181" s="15"/>
      <c r="P181" s="15"/>
      <c r="Q181" s="15"/>
    </row>
    <row r="182" spans="2:17" s="7" customFormat="1" ht="15" customHeight="1" x14ac:dyDescent="0.2">
      <c r="B182" s="15"/>
      <c r="C182" s="15"/>
      <c r="D182" s="15"/>
      <c r="E182" s="15"/>
      <c r="F182" s="15"/>
      <c r="G182" s="15"/>
      <c r="H182" s="15"/>
      <c r="I182" s="15"/>
      <c r="J182" s="15"/>
      <c r="K182" s="15"/>
      <c r="L182" s="15"/>
      <c r="M182" s="15"/>
      <c r="N182" s="15"/>
      <c r="O182" s="15"/>
      <c r="P182" s="15"/>
      <c r="Q182" s="15"/>
    </row>
    <row r="183" spans="2:17" s="7" customFormat="1" ht="15" customHeight="1" x14ac:dyDescent="0.2">
      <c r="B183" s="15"/>
      <c r="C183" s="15"/>
      <c r="D183" s="15"/>
      <c r="E183" s="15"/>
      <c r="F183" s="15"/>
      <c r="G183" s="15"/>
      <c r="H183" s="15"/>
      <c r="I183" s="15"/>
      <c r="J183" s="15"/>
      <c r="K183" s="15"/>
      <c r="L183" s="15"/>
      <c r="M183" s="15"/>
      <c r="N183" s="15"/>
      <c r="O183" s="15"/>
      <c r="P183" s="15"/>
      <c r="Q183" s="15"/>
    </row>
    <row r="184" spans="2:17" s="7" customFormat="1" ht="15" customHeight="1" x14ac:dyDescent="0.2">
      <c r="B184" s="15"/>
      <c r="C184" s="15"/>
      <c r="D184" s="15"/>
      <c r="E184" s="15"/>
      <c r="F184" s="15"/>
      <c r="G184" s="15"/>
      <c r="H184" s="15"/>
      <c r="I184" s="15"/>
      <c r="J184" s="15"/>
      <c r="K184" s="15"/>
      <c r="L184" s="15"/>
      <c r="M184" s="15"/>
      <c r="N184" s="15"/>
      <c r="O184" s="15"/>
      <c r="P184" s="15"/>
      <c r="Q184" s="15"/>
    </row>
    <row r="185" spans="2:17" s="7" customFormat="1" ht="15" customHeight="1" x14ac:dyDescent="0.2">
      <c r="B185" s="15"/>
      <c r="C185" s="15"/>
      <c r="D185" s="15"/>
      <c r="E185" s="15"/>
      <c r="F185" s="15"/>
      <c r="G185" s="15"/>
      <c r="H185" s="15"/>
      <c r="I185" s="15"/>
      <c r="J185" s="15"/>
      <c r="K185" s="15"/>
      <c r="L185" s="15"/>
      <c r="M185" s="15"/>
      <c r="N185" s="15"/>
      <c r="O185" s="15"/>
      <c r="P185" s="15"/>
      <c r="Q185" s="15"/>
    </row>
    <row r="186" spans="2:17" s="7" customFormat="1" ht="15" customHeight="1" x14ac:dyDescent="0.2">
      <c r="B186" s="15"/>
      <c r="C186" s="15"/>
      <c r="D186" s="15"/>
      <c r="E186" s="15"/>
      <c r="F186" s="15"/>
      <c r="G186" s="15"/>
      <c r="H186" s="15"/>
      <c r="I186" s="15"/>
      <c r="J186" s="15"/>
      <c r="K186" s="15"/>
      <c r="L186" s="15"/>
      <c r="M186" s="15"/>
      <c r="N186" s="15"/>
      <c r="O186" s="15"/>
      <c r="P186" s="15"/>
      <c r="Q186" s="15"/>
    </row>
    <row r="187" spans="2:17" s="7" customFormat="1" ht="15" customHeight="1" x14ac:dyDescent="0.2">
      <c r="B187" s="15"/>
      <c r="C187" s="15"/>
      <c r="D187" s="15"/>
      <c r="E187" s="15"/>
      <c r="F187" s="15"/>
      <c r="G187" s="15"/>
      <c r="H187" s="15"/>
      <c r="I187" s="15"/>
      <c r="J187" s="15"/>
      <c r="K187" s="15"/>
      <c r="L187" s="15"/>
      <c r="M187" s="15"/>
      <c r="N187" s="15"/>
      <c r="O187" s="15"/>
      <c r="P187" s="15"/>
      <c r="Q187" s="15"/>
    </row>
    <row r="188" spans="2:17" s="7" customFormat="1" ht="15" customHeight="1" x14ac:dyDescent="0.2">
      <c r="B188" s="15"/>
      <c r="C188" s="15"/>
      <c r="D188" s="15"/>
      <c r="E188" s="15"/>
      <c r="F188" s="15"/>
      <c r="G188" s="15"/>
      <c r="H188" s="15"/>
      <c r="I188" s="15"/>
      <c r="J188" s="15"/>
      <c r="K188" s="15"/>
      <c r="L188" s="15"/>
      <c r="M188" s="15"/>
      <c r="N188" s="15"/>
      <c r="O188" s="15"/>
      <c r="P188" s="15"/>
      <c r="Q188" s="15"/>
    </row>
    <row r="189" spans="2:17" s="7" customFormat="1" ht="15" customHeight="1" x14ac:dyDescent="0.2">
      <c r="B189" s="15"/>
      <c r="C189" s="15"/>
      <c r="D189" s="15"/>
      <c r="E189" s="15"/>
      <c r="F189" s="15"/>
      <c r="G189" s="15"/>
      <c r="H189" s="15"/>
      <c r="I189" s="15"/>
      <c r="J189" s="15"/>
      <c r="K189" s="15"/>
      <c r="L189" s="15"/>
      <c r="M189" s="15"/>
      <c r="N189" s="15"/>
      <c r="O189" s="15"/>
      <c r="P189" s="15"/>
      <c r="Q189" s="15"/>
    </row>
    <row r="190" spans="2:17" s="7" customFormat="1" ht="15" customHeight="1" x14ac:dyDescent="0.2">
      <c r="B190" s="15"/>
      <c r="C190" s="15"/>
      <c r="D190" s="15"/>
      <c r="E190" s="15"/>
      <c r="F190" s="15"/>
      <c r="G190" s="15"/>
      <c r="H190" s="15"/>
      <c r="I190" s="15"/>
      <c r="J190" s="15"/>
      <c r="K190" s="15"/>
      <c r="L190" s="15"/>
      <c r="M190" s="15"/>
      <c r="N190" s="15"/>
      <c r="O190" s="15"/>
      <c r="P190" s="15"/>
      <c r="Q190" s="15"/>
    </row>
    <row r="191" spans="2:17" s="7" customFormat="1" ht="15" customHeight="1" x14ac:dyDescent="0.2">
      <c r="B191" s="15"/>
      <c r="C191" s="15"/>
      <c r="D191" s="15"/>
      <c r="E191" s="15"/>
      <c r="F191" s="15"/>
      <c r="G191" s="15"/>
      <c r="H191" s="15"/>
      <c r="I191" s="15"/>
      <c r="J191" s="15"/>
      <c r="K191" s="15"/>
      <c r="L191" s="15"/>
      <c r="M191" s="15"/>
      <c r="N191" s="15"/>
      <c r="O191" s="15"/>
      <c r="P191" s="15"/>
      <c r="Q191" s="15"/>
    </row>
    <row r="192" spans="2:17" s="7" customFormat="1" ht="15" customHeight="1" x14ac:dyDescent="0.2">
      <c r="B192" s="15"/>
      <c r="C192" s="15"/>
      <c r="D192" s="15"/>
      <c r="E192" s="15"/>
      <c r="F192" s="15"/>
      <c r="G192" s="15"/>
      <c r="H192" s="15"/>
      <c r="I192" s="15"/>
      <c r="J192" s="15"/>
      <c r="K192" s="15"/>
      <c r="L192" s="15"/>
      <c r="M192" s="15"/>
      <c r="N192" s="15"/>
      <c r="O192" s="15"/>
      <c r="P192" s="15"/>
      <c r="Q192" s="15"/>
    </row>
    <row r="193" spans="2:17" s="7" customFormat="1" ht="15" customHeight="1" x14ac:dyDescent="0.2">
      <c r="B193" s="15"/>
      <c r="C193" s="15"/>
      <c r="D193" s="15"/>
      <c r="E193" s="15"/>
      <c r="F193" s="15"/>
      <c r="G193" s="15"/>
      <c r="H193" s="15"/>
      <c r="I193" s="15"/>
      <c r="J193" s="15"/>
      <c r="K193" s="15"/>
      <c r="L193" s="15"/>
      <c r="M193" s="15"/>
      <c r="N193" s="15"/>
      <c r="O193" s="15"/>
      <c r="P193" s="15"/>
      <c r="Q193" s="15"/>
    </row>
    <row r="194" spans="2:17" s="7" customFormat="1" ht="15" customHeight="1" x14ac:dyDescent="0.2">
      <c r="B194" s="15"/>
      <c r="C194" s="15"/>
      <c r="D194" s="15"/>
      <c r="E194" s="15"/>
      <c r="F194" s="15"/>
      <c r="G194" s="15"/>
      <c r="H194" s="15"/>
      <c r="I194" s="15"/>
      <c r="J194" s="15"/>
      <c r="K194" s="15"/>
      <c r="L194" s="15"/>
      <c r="M194" s="15"/>
      <c r="N194" s="15"/>
      <c r="O194" s="15"/>
      <c r="P194" s="15"/>
      <c r="Q194" s="15"/>
    </row>
    <row r="195" spans="2:17" s="7" customFormat="1" ht="15" customHeight="1" x14ac:dyDescent="0.2">
      <c r="B195" s="15"/>
      <c r="C195" s="15"/>
      <c r="D195" s="15"/>
      <c r="E195" s="15"/>
      <c r="F195" s="15"/>
      <c r="G195" s="15"/>
      <c r="H195" s="15"/>
      <c r="I195" s="15"/>
      <c r="J195" s="15"/>
      <c r="K195" s="15"/>
      <c r="L195" s="15"/>
      <c r="M195" s="15"/>
      <c r="N195" s="15"/>
      <c r="O195" s="15"/>
      <c r="P195" s="15"/>
      <c r="Q195" s="15"/>
    </row>
    <row r="196" spans="2:17" s="7" customFormat="1" ht="15" customHeight="1" x14ac:dyDescent="0.2">
      <c r="B196" s="15"/>
      <c r="C196" s="15"/>
      <c r="D196" s="15"/>
      <c r="E196" s="15"/>
      <c r="F196" s="15"/>
      <c r="G196" s="15"/>
      <c r="H196" s="15"/>
      <c r="I196" s="15"/>
      <c r="J196" s="15"/>
      <c r="K196" s="15"/>
      <c r="L196" s="15"/>
      <c r="M196" s="15"/>
      <c r="N196" s="15"/>
      <c r="O196" s="15"/>
      <c r="P196" s="15"/>
      <c r="Q196" s="15"/>
    </row>
    <row r="197" spans="2:17" s="7" customFormat="1" ht="15" customHeight="1" x14ac:dyDescent="0.2">
      <c r="B197" s="15"/>
      <c r="C197" s="15"/>
      <c r="D197" s="15"/>
      <c r="E197" s="15"/>
      <c r="F197" s="15"/>
      <c r="G197" s="15"/>
      <c r="H197" s="15"/>
      <c r="I197" s="15"/>
      <c r="J197" s="15"/>
      <c r="K197" s="15"/>
      <c r="L197" s="15"/>
      <c r="M197" s="15"/>
      <c r="N197" s="15"/>
      <c r="O197" s="15"/>
      <c r="P197" s="15"/>
      <c r="Q197" s="15"/>
    </row>
    <row r="198" spans="2:17" s="7" customFormat="1" ht="15" customHeight="1" x14ac:dyDescent="0.2">
      <c r="B198" s="15"/>
      <c r="C198" s="15"/>
      <c r="D198" s="15"/>
      <c r="E198" s="15"/>
      <c r="F198" s="15"/>
      <c r="G198" s="15"/>
      <c r="H198" s="15"/>
      <c r="I198" s="15"/>
      <c r="J198" s="15"/>
      <c r="K198" s="15"/>
      <c r="L198" s="15"/>
      <c r="M198" s="15"/>
      <c r="N198" s="15"/>
      <c r="O198" s="15"/>
      <c r="P198" s="15"/>
      <c r="Q198" s="15"/>
    </row>
    <row r="199" spans="2:17" s="7" customFormat="1" ht="15" customHeight="1" x14ac:dyDescent="0.2">
      <c r="B199" s="15"/>
      <c r="C199" s="15"/>
      <c r="D199" s="15"/>
      <c r="E199" s="15"/>
      <c r="F199" s="15"/>
      <c r="G199" s="15"/>
      <c r="H199" s="15"/>
      <c r="I199" s="15"/>
      <c r="J199" s="15"/>
      <c r="K199" s="15"/>
      <c r="L199" s="15"/>
      <c r="M199" s="15"/>
      <c r="N199" s="15"/>
      <c r="O199" s="15"/>
      <c r="P199" s="15"/>
      <c r="Q199" s="15"/>
    </row>
    <row r="200" spans="2:17" s="7" customFormat="1" ht="15" customHeight="1" x14ac:dyDescent="0.2">
      <c r="B200" s="15"/>
      <c r="C200" s="15"/>
      <c r="D200" s="15"/>
      <c r="E200" s="15"/>
      <c r="F200" s="15"/>
      <c r="G200" s="15"/>
      <c r="H200" s="15"/>
      <c r="I200" s="15"/>
      <c r="J200" s="15"/>
      <c r="K200" s="15"/>
      <c r="L200" s="15"/>
      <c r="M200" s="15"/>
      <c r="N200" s="15"/>
      <c r="O200" s="15"/>
      <c r="P200" s="15"/>
      <c r="Q200" s="15"/>
    </row>
    <row r="201" spans="2:17" s="7" customFormat="1" ht="15" customHeight="1" x14ac:dyDescent="0.2">
      <c r="B201" s="15"/>
      <c r="C201" s="15"/>
      <c r="D201" s="15"/>
      <c r="E201" s="15"/>
      <c r="F201" s="15"/>
      <c r="G201" s="15"/>
      <c r="H201" s="15"/>
      <c r="I201" s="15"/>
      <c r="J201" s="15"/>
      <c r="K201" s="15"/>
      <c r="L201" s="15"/>
      <c r="M201" s="15"/>
      <c r="N201" s="15"/>
      <c r="O201" s="15"/>
      <c r="P201" s="15"/>
      <c r="Q201" s="15"/>
    </row>
    <row r="202" spans="2:17" s="7" customFormat="1" ht="15" customHeight="1" x14ac:dyDescent="0.2">
      <c r="B202" s="15"/>
      <c r="C202" s="15"/>
      <c r="D202" s="15"/>
      <c r="E202" s="15"/>
      <c r="F202" s="15"/>
      <c r="G202" s="15"/>
      <c r="H202" s="15"/>
      <c r="I202" s="15"/>
      <c r="J202" s="15"/>
      <c r="K202" s="15"/>
      <c r="L202" s="15"/>
      <c r="M202" s="15"/>
      <c r="N202" s="15"/>
      <c r="O202" s="15"/>
      <c r="P202" s="15"/>
      <c r="Q202" s="15"/>
    </row>
    <row r="203" spans="2:17" s="7" customFormat="1" ht="15" customHeight="1" x14ac:dyDescent="0.2">
      <c r="B203" s="15"/>
      <c r="C203" s="15"/>
      <c r="D203" s="15"/>
      <c r="E203" s="15"/>
      <c r="F203" s="15"/>
      <c r="G203" s="15"/>
      <c r="H203" s="15"/>
      <c r="I203" s="15"/>
      <c r="J203" s="15"/>
      <c r="K203" s="15"/>
      <c r="L203" s="15"/>
      <c r="M203" s="15"/>
      <c r="N203" s="15"/>
      <c r="O203" s="15"/>
      <c r="P203" s="15"/>
      <c r="Q203" s="15"/>
    </row>
    <row r="204" spans="2:17" s="7" customFormat="1" ht="15" customHeight="1" x14ac:dyDescent="0.2">
      <c r="B204" s="15"/>
      <c r="C204" s="15"/>
      <c r="D204" s="15"/>
      <c r="E204" s="15"/>
      <c r="F204" s="15"/>
      <c r="G204" s="15"/>
      <c r="H204" s="15"/>
      <c r="I204" s="15"/>
      <c r="J204" s="15"/>
      <c r="K204" s="15"/>
      <c r="L204" s="15"/>
      <c r="M204" s="15"/>
      <c r="N204" s="15"/>
      <c r="O204" s="15"/>
      <c r="P204" s="15"/>
      <c r="Q204" s="15"/>
    </row>
    <row r="205" spans="2:17" s="7" customFormat="1" ht="15" customHeight="1" x14ac:dyDescent="0.2">
      <c r="B205" s="15"/>
      <c r="C205" s="15"/>
      <c r="D205" s="15"/>
      <c r="E205" s="15"/>
      <c r="F205" s="15"/>
      <c r="G205" s="15"/>
      <c r="H205" s="15"/>
      <c r="I205" s="15"/>
      <c r="J205" s="15"/>
      <c r="K205" s="15"/>
      <c r="L205" s="15"/>
      <c r="M205" s="15"/>
      <c r="N205" s="15"/>
      <c r="O205" s="15"/>
      <c r="P205" s="15"/>
      <c r="Q205" s="15"/>
    </row>
    <row r="206" spans="2:17" s="7" customFormat="1" ht="15" customHeight="1" x14ac:dyDescent="0.2">
      <c r="B206" s="15"/>
      <c r="C206" s="15"/>
      <c r="D206" s="15"/>
      <c r="E206" s="15"/>
      <c r="F206" s="15"/>
      <c r="G206" s="15"/>
      <c r="H206" s="15"/>
      <c r="I206" s="15"/>
      <c r="J206" s="15"/>
      <c r="K206" s="15"/>
      <c r="L206" s="15"/>
      <c r="M206" s="15"/>
      <c r="N206" s="15"/>
      <c r="O206" s="15"/>
      <c r="P206" s="15"/>
      <c r="Q206" s="15"/>
    </row>
    <row r="207" spans="2:17" s="7" customFormat="1" ht="15" customHeight="1" x14ac:dyDescent="0.2">
      <c r="B207" s="15"/>
      <c r="C207" s="15"/>
      <c r="D207" s="15"/>
      <c r="E207" s="15"/>
      <c r="F207" s="15"/>
      <c r="G207" s="15"/>
      <c r="H207" s="15"/>
      <c r="I207" s="15"/>
      <c r="J207" s="15"/>
      <c r="K207" s="15"/>
      <c r="L207" s="15"/>
      <c r="M207" s="15"/>
      <c r="N207" s="15"/>
      <c r="O207" s="15"/>
      <c r="P207" s="15"/>
      <c r="Q207" s="15"/>
    </row>
    <row r="208" spans="2:17" s="7" customFormat="1" ht="15" customHeight="1" x14ac:dyDescent="0.2">
      <c r="B208" s="15"/>
      <c r="C208" s="15"/>
      <c r="D208" s="15"/>
      <c r="E208" s="15"/>
      <c r="F208" s="15"/>
      <c r="G208" s="15"/>
      <c r="H208" s="15"/>
      <c r="I208" s="15"/>
      <c r="J208" s="15"/>
      <c r="K208" s="15"/>
      <c r="L208" s="15"/>
      <c r="M208" s="15"/>
      <c r="N208" s="15"/>
      <c r="O208" s="15"/>
      <c r="P208" s="15"/>
      <c r="Q208" s="15"/>
    </row>
    <row r="209" spans="2:17" s="7" customFormat="1" ht="15" customHeight="1" x14ac:dyDescent="0.2">
      <c r="B209" s="15"/>
      <c r="C209" s="15"/>
      <c r="D209" s="15"/>
      <c r="E209" s="15"/>
      <c r="F209" s="15"/>
      <c r="G209" s="15"/>
      <c r="H209" s="15"/>
      <c r="I209" s="15"/>
      <c r="J209" s="15"/>
      <c r="K209" s="15"/>
      <c r="L209" s="15"/>
      <c r="M209" s="15"/>
      <c r="N209" s="15"/>
      <c r="O209" s="15"/>
      <c r="P209" s="15"/>
      <c r="Q209" s="15"/>
    </row>
    <row r="210" spans="2:17" s="7" customFormat="1" ht="15" customHeight="1" x14ac:dyDescent="0.2">
      <c r="B210" s="15"/>
      <c r="C210" s="15"/>
      <c r="D210" s="15"/>
      <c r="E210" s="15"/>
      <c r="F210" s="15"/>
      <c r="G210" s="15"/>
      <c r="H210" s="15"/>
      <c r="I210" s="15"/>
      <c r="J210" s="15"/>
      <c r="K210" s="15"/>
      <c r="L210" s="15"/>
      <c r="M210" s="15"/>
      <c r="N210" s="15"/>
      <c r="O210" s="15"/>
      <c r="P210" s="15"/>
      <c r="Q210" s="15"/>
    </row>
    <row r="211" spans="2:17" s="7" customFormat="1" ht="15" customHeight="1" x14ac:dyDescent="0.2">
      <c r="B211" s="15"/>
      <c r="C211" s="15"/>
      <c r="D211" s="15"/>
      <c r="E211" s="15"/>
      <c r="F211" s="15"/>
      <c r="G211" s="15"/>
      <c r="H211" s="15"/>
      <c r="I211" s="15"/>
      <c r="J211" s="15"/>
      <c r="K211" s="15"/>
      <c r="L211" s="15"/>
      <c r="M211" s="15"/>
      <c r="N211" s="15"/>
      <c r="O211" s="15"/>
      <c r="P211" s="15"/>
      <c r="Q211" s="15"/>
    </row>
    <row r="212" spans="2:17" s="7" customFormat="1" ht="15" customHeight="1" x14ac:dyDescent="0.2">
      <c r="B212" s="15"/>
      <c r="C212" s="15"/>
      <c r="D212" s="15"/>
      <c r="E212" s="15"/>
      <c r="F212" s="15"/>
      <c r="G212" s="15"/>
      <c r="H212" s="15"/>
      <c r="I212" s="15"/>
      <c r="J212" s="15"/>
      <c r="K212" s="15"/>
      <c r="L212" s="15"/>
      <c r="M212" s="15"/>
      <c r="N212" s="15"/>
      <c r="O212" s="15"/>
      <c r="P212" s="15"/>
      <c r="Q212" s="15"/>
    </row>
    <row r="213" spans="2:17" s="7" customFormat="1" ht="15" customHeight="1" x14ac:dyDescent="0.2">
      <c r="B213" s="15"/>
      <c r="C213" s="15"/>
      <c r="D213" s="15"/>
      <c r="E213" s="15"/>
      <c r="F213" s="15"/>
      <c r="G213" s="15"/>
      <c r="H213" s="15"/>
      <c r="I213" s="15"/>
      <c r="J213" s="15"/>
      <c r="K213" s="15"/>
      <c r="L213" s="15"/>
      <c r="M213" s="15"/>
      <c r="N213" s="15"/>
      <c r="O213" s="15"/>
      <c r="P213" s="15"/>
      <c r="Q213" s="15"/>
    </row>
    <row r="214" spans="2:17" s="7" customFormat="1" ht="15" customHeight="1" x14ac:dyDescent="0.2">
      <c r="B214" s="15"/>
      <c r="C214" s="15"/>
      <c r="D214" s="15"/>
      <c r="E214" s="15"/>
      <c r="F214" s="15"/>
      <c r="G214" s="15"/>
      <c r="H214" s="15"/>
      <c r="I214" s="15"/>
      <c r="J214" s="15"/>
      <c r="K214" s="15"/>
      <c r="L214" s="15"/>
      <c r="M214" s="15"/>
      <c r="N214" s="15"/>
      <c r="O214" s="15"/>
      <c r="P214" s="15"/>
      <c r="Q214" s="15"/>
    </row>
    <row r="215" spans="2:17" s="7" customFormat="1" ht="15" customHeight="1" x14ac:dyDescent="0.2">
      <c r="B215" s="15"/>
      <c r="C215" s="15"/>
      <c r="D215" s="15"/>
      <c r="E215" s="15"/>
      <c r="F215" s="15"/>
      <c r="G215" s="15"/>
      <c r="H215" s="15"/>
      <c r="I215" s="15"/>
      <c r="J215" s="15"/>
      <c r="K215" s="15"/>
      <c r="L215" s="15"/>
      <c r="M215" s="15"/>
      <c r="N215" s="15"/>
      <c r="O215" s="15"/>
      <c r="P215" s="15"/>
      <c r="Q215" s="15"/>
    </row>
    <row r="216" spans="2:17" s="7" customFormat="1" ht="15" customHeight="1" x14ac:dyDescent="0.2">
      <c r="B216" s="15"/>
      <c r="C216" s="15"/>
      <c r="D216" s="15"/>
      <c r="E216" s="15"/>
      <c r="F216" s="15"/>
      <c r="G216" s="15"/>
      <c r="H216" s="15"/>
      <c r="I216" s="15"/>
      <c r="J216" s="15"/>
      <c r="K216" s="15"/>
      <c r="L216" s="15"/>
      <c r="M216" s="15"/>
      <c r="N216" s="15"/>
      <c r="O216" s="15"/>
      <c r="P216" s="15"/>
      <c r="Q216" s="15"/>
    </row>
    <row r="217" spans="2:17" s="7" customFormat="1" ht="15" customHeight="1" x14ac:dyDescent="0.2">
      <c r="B217" s="15"/>
      <c r="C217" s="15"/>
      <c r="D217" s="15"/>
      <c r="E217" s="15"/>
      <c r="F217" s="15"/>
      <c r="G217" s="15"/>
      <c r="H217" s="15"/>
      <c r="I217" s="15"/>
      <c r="J217" s="15"/>
      <c r="K217" s="15"/>
      <c r="L217" s="15"/>
      <c r="M217" s="15"/>
      <c r="N217" s="15"/>
      <c r="O217" s="15"/>
      <c r="P217" s="15"/>
      <c r="Q217" s="15"/>
    </row>
    <row r="218" spans="2:17" s="7" customFormat="1" ht="15" customHeight="1" x14ac:dyDescent="0.2">
      <c r="B218" s="15"/>
      <c r="C218" s="15"/>
      <c r="D218" s="15"/>
      <c r="E218" s="15"/>
      <c r="F218" s="15"/>
      <c r="G218" s="15"/>
      <c r="H218" s="15"/>
      <c r="I218" s="15"/>
      <c r="J218" s="15"/>
      <c r="K218" s="15"/>
      <c r="L218" s="15"/>
      <c r="M218" s="15"/>
      <c r="N218" s="15"/>
      <c r="O218" s="15"/>
      <c r="P218" s="15"/>
      <c r="Q218" s="15"/>
    </row>
    <row r="219" spans="2:17" s="7" customFormat="1" ht="15" customHeight="1" x14ac:dyDescent="0.2">
      <c r="B219" s="15"/>
      <c r="C219" s="15"/>
      <c r="D219" s="15"/>
      <c r="E219" s="15"/>
      <c r="F219" s="15"/>
      <c r="G219" s="15"/>
      <c r="H219" s="15"/>
      <c r="I219" s="15"/>
      <c r="J219" s="15"/>
      <c r="K219" s="15"/>
      <c r="L219" s="15"/>
      <c r="M219" s="15"/>
      <c r="N219" s="15"/>
      <c r="O219" s="15"/>
      <c r="P219" s="15"/>
      <c r="Q219" s="15"/>
    </row>
    <row r="220" spans="2:17" s="7" customFormat="1" ht="15" customHeight="1" x14ac:dyDescent="0.2">
      <c r="B220" s="15"/>
      <c r="C220" s="15"/>
      <c r="D220" s="15"/>
      <c r="E220" s="15"/>
      <c r="F220" s="15"/>
      <c r="G220" s="15"/>
      <c r="H220" s="15"/>
      <c r="I220" s="15"/>
      <c r="J220" s="15"/>
      <c r="K220" s="15"/>
      <c r="L220" s="15"/>
      <c r="M220" s="15"/>
      <c r="N220" s="15"/>
      <c r="O220" s="15"/>
      <c r="P220" s="15"/>
      <c r="Q220" s="15"/>
    </row>
    <row r="221" spans="2:17" s="7" customFormat="1" ht="15" customHeight="1" x14ac:dyDescent="0.2">
      <c r="B221" s="15"/>
      <c r="C221" s="15"/>
      <c r="D221" s="15"/>
      <c r="E221" s="15"/>
      <c r="F221" s="15"/>
      <c r="G221" s="15"/>
      <c r="H221" s="15"/>
      <c r="I221" s="15"/>
      <c r="J221" s="15"/>
      <c r="K221" s="15"/>
      <c r="L221" s="15"/>
      <c r="M221" s="15"/>
      <c r="N221" s="15"/>
      <c r="O221" s="15"/>
      <c r="P221" s="15"/>
      <c r="Q221" s="15"/>
    </row>
    <row r="222" spans="2:17" s="7" customFormat="1" ht="15" customHeight="1" x14ac:dyDescent="0.2">
      <c r="B222" s="15"/>
      <c r="C222" s="15"/>
      <c r="D222" s="15"/>
      <c r="E222" s="15"/>
      <c r="F222" s="15"/>
      <c r="G222" s="15"/>
      <c r="H222" s="15"/>
      <c r="I222" s="15"/>
      <c r="J222" s="15"/>
      <c r="K222" s="15"/>
      <c r="L222" s="15"/>
      <c r="M222" s="15"/>
      <c r="N222" s="15"/>
      <c r="O222" s="15"/>
      <c r="P222" s="15"/>
      <c r="Q222" s="15"/>
    </row>
    <row r="223" spans="2:17" s="7" customFormat="1" ht="15" customHeight="1" x14ac:dyDescent="0.2">
      <c r="B223" s="15"/>
      <c r="C223" s="15"/>
      <c r="D223" s="15"/>
      <c r="E223" s="15"/>
      <c r="F223" s="15"/>
      <c r="G223" s="15"/>
      <c r="H223" s="15"/>
      <c r="I223" s="15"/>
      <c r="J223" s="15"/>
      <c r="K223" s="15"/>
      <c r="L223" s="15"/>
      <c r="M223" s="15"/>
      <c r="N223" s="15"/>
      <c r="O223" s="15"/>
      <c r="P223" s="15"/>
      <c r="Q223" s="15"/>
    </row>
    <row r="224" spans="2:17" s="7" customFormat="1" ht="15" customHeight="1" x14ac:dyDescent="0.2">
      <c r="B224" s="15"/>
      <c r="C224" s="15"/>
      <c r="D224" s="15"/>
      <c r="E224" s="15"/>
      <c r="F224" s="15"/>
      <c r="G224" s="15"/>
      <c r="H224" s="15"/>
      <c r="I224" s="15"/>
      <c r="J224" s="15"/>
      <c r="K224" s="15"/>
      <c r="L224" s="15"/>
      <c r="M224" s="15"/>
      <c r="N224" s="15"/>
      <c r="O224" s="15"/>
      <c r="P224" s="15"/>
      <c r="Q224" s="15"/>
    </row>
    <row r="225" spans="2:17" s="7" customFormat="1" ht="15" customHeight="1" x14ac:dyDescent="0.2">
      <c r="B225" s="15"/>
      <c r="C225" s="15"/>
      <c r="D225" s="15"/>
      <c r="E225" s="15"/>
      <c r="F225" s="15"/>
      <c r="G225" s="15"/>
      <c r="H225" s="15"/>
      <c r="I225" s="15"/>
      <c r="J225" s="15"/>
      <c r="K225" s="15"/>
      <c r="L225" s="15"/>
      <c r="M225" s="15"/>
      <c r="N225" s="15"/>
      <c r="O225" s="15"/>
      <c r="P225" s="15"/>
      <c r="Q225" s="15"/>
    </row>
    <row r="226" spans="2:17" s="7" customFormat="1" ht="15" customHeight="1" x14ac:dyDescent="0.2">
      <c r="B226" s="15"/>
      <c r="C226" s="15"/>
      <c r="D226" s="15"/>
      <c r="E226" s="15"/>
      <c r="F226" s="15"/>
      <c r="G226" s="15"/>
      <c r="H226" s="15"/>
      <c r="I226" s="15"/>
      <c r="J226" s="15"/>
      <c r="K226" s="15"/>
      <c r="L226" s="15"/>
      <c r="M226" s="15"/>
      <c r="N226" s="15"/>
      <c r="O226" s="15"/>
      <c r="P226" s="15"/>
      <c r="Q226" s="15"/>
    </row>
    <row r="227" spans="2:17" s="7" customFormat="1" ht="15" customHeight="1" x14ac:dyDescent="0.2">
      <c r="B227" s="15"/>
      <c r="C227" s="15"/>
      <c r="D227" s="15"/>
      <c r="E227" s="15"/>
      <c r="F227" s="15"/>
      <c r="G227" s="15"/>
      <c r="H227" s="15"/>
      <c r="I227" s="15"/>
      <c r="J227" s="15"/>
      <c r="K227" s="15"/>
      <c r="L227" s="15"/>
      <c r="M227" s="15"/>
      <c r="N227" s="15"/>
      <c r="O227" s="15"/>
      <c r="P227" s="15"/>
      <c r="Q227" s="15"/>
    </row>
    <row r="228" spans="2:17" s="7" customFormat="1" ht="15" customHeight="1" x14ac:dyDescent="0.2">
      <c r="B228" s="15"/>
      <c r="C228" s="15"/>
      <c r="D228" s="15"/>
      <c r="E228" s="15"/>
      <c r="F228" s="15"/>
      <c r="G228" s="15"/>
      <c r="H228" s="15"/>
      <c r="I228" s="15"/>
      <c r="J228" s="15"/>
      <c r="K228" s="15"/>
      <c r="L228" s="15"/>
      <c r="M228" s="15"/>
      <c r="N228" s="15"/>
      <c r="O228" s="15"/>
      <c r="P228" s="15"/>
      <c r="Q228" s="15"/>
    </row>
    <row r="229" spans="2:17" s="7" customFormat="1" ht="15" customHeight="1" x14ac:dyDescent="0.2">
      <c r="B229" s="15"/>
      <c r="C229" s="15"/>
      <c r="D229" s="15"/>
      <c r="E229" s="15"/>
      <c r="F229" s="15"/>
      <c r="G229" s="15"/>
      <c r="H229" s="15"/>
      <c r="I229" s="15"/>
      <c r="J229" s="15"/>
      <c r="K229" s="15"/>
      <c r="L229" s="15"/>
      <c r="M229" s="15"/>
      <c r="N229" s="15"/>
      <c r="O229" s="15"/>
      <c r="P229" s="15"/>
      <c r="Q229" s="15"/>
    </row>
    <row r="230" spans="2:17" s="7" customFormat="1" ht="15" customHeight="1" x14ac:dyDescent="0.2">
      <c r="B230" s="15"/>
      <c r="C230" s="15"/>
      <c r="D230" s="15"/>
      <c r="E230" s="15"/>
      <c r="F230" s="15"/>
      <c r="G230" s="15"/>
      <c r="H230" s="15"/>
      <c r="I230" s="15"/>
      <c r="J230" s="15"/>
      <c r="K230" s="15"/>
      <c r="L230" s="15"/>
      <c r="M230" s="15"/>
      <c r="N230" s="15"/>
      <c r="O230" s="15"/>
      <c r="P230" s="15"/>
      <c r="Q230" s="15"/>
    </row>
    <row r="231" spans="2:17" s="7" customFormat="1" ht="15" customHeight="1" x14ac:dyDescent="0.2">
      <c r="B231" s="15"/>
      <c r="C231" s="15"/>
      <c r="D231" s="15"/>
      <c r="E231" s="15"/>
      <c r="F231" s="15"/>
      <c r="G231" s="15"/>
      <c r="H231" s="15"/>
      <c r="I231" s="15"/>
      <c r="J231" s="15"/>
      <c r="K231" s="15"/>
      <c r="L231" s="15"/>
      <c r="M231" s="15"/>
      <c r="N231" s="15"/>
      <c r="O231" s="15"/>
      <c r="P231" s="15"/>
      <c r="Q231" s="15"/>
    </row>
    <row r="232" spans="2:17" s="7" customFormat="1" ht="15" customHeight="1" x14ac:dyDescent="0.2">
      <c r="B232" s="15"/>
      <c r="C232" s="15"/>
      <c r="D232" s="15"/>
      <c r="E232" s="15"/>
      <c r="F232" s="15"/>
      <c r="G232" s="15"/>
      <c r="H232" s="15"/>
      <c r="I232" s="15"/>
      <c r="J232" s="15"/>
      <c r="K232" s="15"/>
      <c r="L232" s="15"/>
      <c r="M232" s="15"/>
      <c r="N232" s="15"/>
      <c r="O232" s="15"/>
      <c r="P232" s="15"/>
      <c r="Q232" s="15"/>
    </row>
    <row r="233" spans="2:17" s="7" customFormat="1" ht="15" customHeight="1" x14ac:dyDescent="0.2">
      <c r="B233" s="15"/>
      <c r="C233" s="15"/>
      <c r="D233" s="15"/>
      <c r="E233" s="15"/>
      <c r="F233" s="15"/>
      <c r="G233" s="15"/>
      <c r="H233" s="15"/>
      <c r="I233" s="15"/>
      <c r="J233" s="15"/>
      <c r="K233" s="15"/>
      <c r="L233" s="15"/>
      <c r="M233" s="15"/>
      <c r="N233" s="15"/>
      <c r="O233" s="15"/>
      <c r="P233" s="15"/>
      <c r="Q233" s="15"/>
    </row>
    <row r="234" spans="2:17" s="7" customFormat="1" ht="15" customHeight="1" x14ac:dyDescent="0.2">
      <c r="B234" s="15"/>
      <c r="C234" s="15"/>
      <c r="D234" s="15"/>
      <c r="E234" s="15"/>
      <c r="F234" s="15"/>
      <c r="G234" s="15"/>
      <c r="H234" s="15"/>
      <c r="I234" s="15"/>
      <c r="J234" s="15"/>
      <c r="K234" s="15"/>
      <c r="L234" s="15"/>
      <c r="M234" s="15"/>
      <c r="N234" s="15"/>
      <c r="O234" s="15"/>
      <c r="P234" s="15"/>
      <c r="Q234" s="15"/>
    </row>
    <row r="235" spans="2:17" s="7" customFormat="1" ht="15" customHeight="1" x14ac:dyDescent="0.2">
      <c r="B235" s="15"/>
      <c r="C235" s="15"/>
      <c r="D235" s="15"/>
      <c r="E235" s="15"/>
      <c r="F235" s="15"/>
      <c r="G235" s="15"/>
      <c r="H235" s="15"/>
      <c r="I235" s="15"/>
      <c r="J235" s="15"/>
      <c r="K235" s="15"/>
      <c r="L235" s="15"/>
      <c r="M235" s="15"/>
      <c r="N235" s="15"/>
      <c r="O235" s="15"/>
      <c r="P235" s="15"/>
      <c r="Q235" s="15"/>
    </row>
    <row r="236" spans="2:17" s="7" customFormat="1" ht="15" customHeight="1" x14ac:dyDescent="0.2">
      <c r="B236" s="15"/>
      <c r="C236" s="15"/>
      <c r="D236" s="15"/>
      <c r="E236" s="15"/>
      <c r="F236" s="15"/>
      <c r="G236" s="15"/>
      <c r="H236" s="15"/>
      <c r="I236" s="15"/>
      <c r="J236" s="15"/>
      <c r="K236" s="15"/>
      <c r="L236" s="15"/>
      <c r="M236" s="15"/>
      <c r="N236" s="15"/>
      <c r="O236" s="15"/>
      <c r="P236" s="15"/>
      <c r="Q236" s="15"/>
    </row>
    <row r="237" spans="2:17" s="7" customFormat="1" ht="15" customHeight="1" x14ac:dyDescent="0.2">
      <c r="B237" s="15"/>
      <c r="C237" s="15"/>
      <c r="D237" s="15"/>
      <c r="E237" s="15"/>
      <c r="F237" s="15"/>
      <c r="G237" s="15"/>
      <c r="H237" s="15"/>
      <c r="I237" s="15"/>
      <c r="J237" s="15"/>
      <c r="K237" s="15"/>
      <c r="L237" s="15"/>
      <c r="M237" s="15"/>
      <c r="N237" s="15"/>
      <c r="O237" s="15"/>
      <c r="P237" s="15"/>
      <c r="Q237" s="15"/>
    </row>
    <row r="238" spans="2:17" s="7" customFormat="1" ht="15" customHeight="1" x14ac:dyDescent="0.2">
      <c r="B238" s="15"/>
      <c r="C238" s="15"/>
      <c r="D238" s="15"/>
      <c r="E238" s="15"/>
      <c r="F238" s="15"/>
      <c r="G238" s="15"/>
      <c r="H238" s="15"/>
      <c r="I238" s="15"/>
      <c r="J238" s="15"/>
      <c r="K238" s="15"/>
      <c r="L238" s="15"/>
      <c r="M238" s="15"/>
      <c r="N238" s="15"/>
      <c r="O238" s="15"/>
      <c r="P238" s="15"/>
      <c r="Q238" s="15"/>
    </row>
    <row r="239" spans="2:17" s="7" customFormat="1" ht="15" customHeight="1" x14ac:dyDescent="0.2">
      <c r="B239" s="15"/>
      <c r="C239" s="15"/>
      <c r="D239" s="15"/>
      <c r="E239" s="15"/>
      <c r="F239" s="15"/>
      <c r="G239" s="15"/>
      <c r="H239" s="15"/>
      <c r="I239" s="15"/>
      <c r="J239" s="15"/>
      <c r="K239" s="15"/>
      <c r="L239" s="15"/>
      <c r="M239" s="15"/>
      <c r="N239" s="15"/>
      <c r="O239" s="15"/>
      <c r="P239" s="15"/>
      <c r="Q239" s="15"/>
    </row>
    <row r="240" spans="2:17" s="7" customFormat="1" ht="15" customHeight="1" x14ac:dyDescent="0.2">
      <c r="B240" s="15"/>
      <c r="C240" s="15"/>
      <c r="D240" s="15"/>
      <c r="E240" s="15"/>
      <c r="F240" s="15"/>
      <c r="G240" s="15"/>
      <c r="H240" s="15"/>
      <c r="I240" s="15"/>
      <c r="J240" s="15"/>
      <c r="K240" s="15"/>
      <c r="L240" s="15"/>
      <c r="M240" s="15"/>
      <c r="N240" s="15"/>
      <c r="O240" s="15"/>
      <c r="P240" s="15"/>
      <c r="Q240" s="15"/>
    </row>
    <row r="241" spans="2:17" s="7" customFormat="1" ht="15" customHeight="1" x14ac:dyDescent="0.2">
      <c r="B241" s="15"/>
      <c r="C241" s="15"/>
      <c r="D241" s="15"/>
      <c r="E241" s="15"/>
      <c r="F241" s="15"/>
      <c r="G241" s="15"/>
      <c r="H241" s="15"/>
      <c r="I241" s="15"/>
      <c r="J241" s="15"/>
      <c r="K241" s="15"/>
      <c r="L241" s="15"/>
      <c r="M241" s="15"/>
      <c r="N241" s="15"/>
      <c r="O241" s="15"/>
      <c r="P241" s="15"/>
      <c r="Q241" s="15"/>
    </row>
    <row r="242" spans="2:17" s="7" customFormat="1" ht="15" customHeight="1" x14ac:dyDescent="0.2">
      <c r="B242" s="15"/>
      <c r="C242" s="15"/>
      <c r="D242" s="15"/>
      <c r="E242" s="15"/>
      <c r="F242" s="15"/>
      <c r="G242" s="15"/>
      <c r="H242" s="15"/>
      <c r="I242" s="15"/>
      <c r="J242" s="15"/>
      <c r="K242" s="15"/>
      <c r="L242" s="15"/>
      <c r="M242" s="15"/>
      <c r="N242" s="15"/>
      <c r="O242" s="15"/>
      <c r="P242" s="15"/>
      <c r="Q242" s="15"/>
    </row>
    <row r="243" spans="2:17" s="7" customFormat="1" ht="15" customHeight="1" x14ac:dyDescent="0.2">
      <c r="B243" s="15"/>
      <c r="C243" s="15"/>
      <c r="D243" s="15"/>
      <c r="E243" s="15"/>
      <c r="F243" s="15"/>
      <c r="G243" s="15"/>
      <c r="H243" s="15"/>
      <c r="I243" s="15"/>
      <c r="J243" s="15"/>
      <c r="K243" s="15"/>
      <c r="L243" s="15"/>
      <c r="M243" s="15"/>
      <c r="N243" s="15"/>
      <c r="O243" s="15"/>
      <c r="P243" s="15"/>
      <c r="Q243" s="15"/>
    </row>
    <row r="244" spans="2:17" s="7" customFormat="1" ht="15" customHeight="1" x14ac:dyDescent="0.2">
      <c r="B244" s="15"/>
      <c r="C244" s="15"/>
      <c r="D244" s="15"/>
      <c r="E244" s="15"/>
      <c r="F244" s="15"/>
      <c r="G244" s="15"/>
      <c r="H244" s="15"/>
      <c r="I244" s="15"/>
      <c r="J244" s="15"/>
      <c r="K244" s="15"/>
      <c r="L244" s="15"/>
      <c r="M244" s="15"/>
      <c r="N244" s="15"/>
      <c r="O244" s="15"/>
      <c r="P244" s="15"/>
      <c r="Q244" s="15"/>
    </row>
    <row r="245" spans="2:17" s="7" customFormat="1" ht="15" customHeight="1" x14ac:dyDescent="0.2">
      <c r="B245" s="15"/>
      <c r="C245" s="15"/>
      <c r="D245" s="15"/>
      <c r="E245" s="15"/>
      <c r="F245" s="15"/>
      <c r="G245" s="15"/>
      <c r="H245" s="15"/>
      <c r="I245" s="15"/>
      <c r="J245" s="15"/>
      <c r="K245" s="15"/>
      <c r="L245" s="15"/>
      <c r="M245" s="15"/>
      <c r="N245" s="15"/>
      <c r="O245" s="15"/>
      <c r="P245" s="15"/>
      <c r="Q245" s="15"/>
    </row>
    <row r="246" spans="2:17" s="7" customFormat="1" ht="15" customHeight="1" x14ac:dyDescent="0.2">
      <c r="B246" s="15"/>
      <c r="C246" s="15"/>
      <c r="D246" s="15"/>
      <c r="E246" s="15"/>
      <c r="F246" s="15"/>
      <c r="G246" s="15"/>
      <c r="H246" s="15"/>
      <c r="I246" s="15"/>
      <c r="J246" s="15"/>
      <c r="K246" s="15"/>
      <c r="L246" s="15"/>
      <c r="M246" s="15"/>
      <c r="N246" s="15"/>
      <c r="O246" s="15"/>
      <c r="P246" s="15"/>
      <c r="Q246" s="15"/>
    </row>
    <row r="247" spans="2:17" s="7" customFormat="1" ht="15" customHeight="1" x14ac:dyDescent="0.2">
      <c r="B247" s="15"/>
      <c r="C247" s="15"/>
      <c r="D247" s="15"/>
      <c r="E247" s="15"/>
      <c r="F247" s="15"/>
      <c r="G247" s="15"/>
      <c r="H247" s="15"/>
      <c r="I247" s="15"/>
      <c r="J247" s="15"/>
      <c r="K247" s="15"/>
      <c r="L247" s="15"/>
      <c r="M247" s="15"/>
      <c r="N247" s="15"/>
      <c r="O247" s="15"/>
      <c r="P247" s="15"/>
      <c r="Q247" s="15"/>
    </row>
    <row r="248" spans="2:17" s="7" customFormat="1" ht="15" customHeight="1" x14ac:dyDescent="0.2">
      <c r="B248" s="15"/>
      <c r="C248" s="15"/>
      <c r="D248" s="15"/>
      <c r="E248" s="15"/>
      <c r="F248" s="15"/>
      <c r="G248" s="15"/>
      <c r="H248" s="15"/>
      <c r="I248" s="15"/>
      <c r="J248" s="15"/>
      <c r="K248" s="15"/>
      <c r="L248" s="15"/>
      <c r="M248" s="15"/>
      <c r="N248" s="15"/>
      <c r="O248" s="15"/>
      <c r="P248" s="15"/>
      <c r="Q248" s="15"/>
    </row>
    <row r="249" spans="2:17" s="7" customFormat="1" ht="15" customHeight="1" x14ac:dyDescent="0.2">
      <c r="B249" s="15"/>
      <c r="C249" s="15"/>
      <c r="D249" s="15"/>
      <c r="E249" s="15"/>
      <c r="F249" s="15"/>
      <c r="G249" s="15"/>
      <c r="H249" s="15"/>
      <c r="I249" s="15"/>
      <c r="J249" s="15"/>
      <c r="K249" s="15"/>
      <c r="L249" s="15"/>
      <c r="M249" s="15"/>
      <c r="N249" s="15"/>
      <c r="O249" s="15"/>
      <c r="P249" s="15"/>
      <c r="Q249" s="15"/>
    </row>
    <row r="250" spans="2:17" s="7" customFormat="1" ht="15" customHeight="1" x14ac:dyDescent="0.2">
      <c r="B250" s="15"/>
      <c r="C250" s="15"/>
      <c r="D250" s="15"/>
      <c r="E250" s="15"/>
      <c r="F250" s="15"/>
      <c r="G250" s="15"/>
      <c r="H250" s="15"/>
      <c r="I250" s="15"/>
      <c r="J250" s="15"/>
      <c r="K250" s="15"/>
      <c r="L250" s="15"/>
      <c r="M250" s="15"/>
      <c r="N250" s="15"/>
      <c r="O250" s="15"/>
      <c r="P250" s="15"/>
      <c r="Q250" s="15"/>
    </row>
    <row r="251" spans="2:17" s="7" customFormat="1" ht="15" customHeight="1" x14ac:dyDescent="0.2">
      <c r="B251" s="15"/>
      <c r="C251" s="15"/>
      <c r="D251" s="15"/>
      <c r="E251" s="15"/>
      <c r="F251" s="15"/>
      <c r="G251" s="15"/>
      <c r="H251" s="15"/>
      <c r="I251" s="15"/>
      <c r="J251" s="15"/>
      <c r="K251" s="15"/>
      <c r="L251" s="15"/>
      <c r="M251" s="15"/>
      <c r="N251" s="15"/>
      <c r="O251" s="15"/>
      <c r="P251" s="15"/>
      <c r="Q251" s="15"/>
    </row>
    <row r="252" spans="2:17" s="7" customFormat="1" ht="15" customHeight="1" x14ac:dyDescent="0.2">
      <c r="B252" s="15"/>
      <c r="C252" s="15"/>
      <c r="D252" s="15"/>
      <c r="E252" s="15"/>
      <c r="F252" s="15"/>
      <c r="G252" s="15"/>
      <c r="H252" s="15"/>
      <c r="I252" s="15"/>
      <c r="J252" s="15"/>
      <c r="K252" s="15"/>
      <c r="L252" s="15"/>
      <c r="M252" s="15"/>
      <c r="N252" s="15"/>
      <c r="O252" s="15"/>
      <c r="P252" s="15"/>
      <c r="Q252" s="15"/>
    </row>
    <row r="253" spans="2:17" s="7" customFormat="1" ht="15" customHeight="1" x14ac:dyDescent="0.2">
      <c r="B253" s="15"/>
      <c r="C253" s="15"/>
      <c r="D253" s="15"/>
      <c r="E253" s="15"/>
      <c r="F253" s="15"/>
      <c r="G253" s="15"/>
      <c r="H253" s="15"/>
      <c r="I253" s="15"/>
      <c r="J253" s="15"/>
      <c r="K253" s="15"/>
      <c r="L253" s="15"/>
      <c r="M253" s="15"/>
      <c r="N253" s="15"/>
      <c r="O253" s="15"/>
      <c r="P253" s="15"/>
      <c r="Q253" s="15"/>
    </row>
    <row r="254" spans="2:17" s="7" customFormat="1" ht="15" customHeight="1" x14ac:dyDescent="0.2">
      <c r="B254" s="15"/>
      <c r="C254" s="15"/>
      <c r="D254" s="15"/>
      <c r="E254" s="15"/>
      <c r="F254" s="15"/>
      <c r="G254" s="15"/>
      <c r="H254" s="15"/>
      <c r="I254" s="15"/>
      <c r="J254" s="15"/>
      <c r="K254" s="15"/>
      <c r="L254" s="15"/>
      <c r="M254" s="15"/>
      <c r="N254" s="15"/>
      <c r="O254" s="15"/>
      <c r="P254" s="15"/>
      <c r="Q254" s="15"/>
    </row>
    <row r="255" spans="2:17" s="7" customFormat="1" ht="15" customHeight="1" x14ac:dyDescent="0.2">
      <c r="B255" s="15"/>
      <c r="C255" s="15"/>
      <c r="D255" s="15"/>
      <c r="E255" s="15"/>
      <c r="F255" s="15"/>
      <c r="G255" s="15"/>
      <c r="H255" s="15"/>
      <c r="I255" s="15"/>
      <c r="J255" s="15"/>
      <c r="K255" s="15"/>
      <c r="L255" s="15"/>
      <c r="M255" s="15"/>
      <c r="N255" s="15"/>
      <c r="O255" s="15"/>
      <c r="P255" s="15"/>
      <c r="Q255" s="15"/>
    </row>
    <row r="256" spans="2:17" s="7" customFormat="1" ht="15" customHeight="1" x14ac:dyDescent="0.2">
      <c r="B256" s="15"/>
      <c r="C256" s="15"/>
      <c r="D256" s="15"/>
      <c r="E256" s="15"/>
      <c r="F256" s="15"/>
      <c r="G256" s="15"/>
      <c r="H256" s="15"/>
      <c r="I256" s="15"/>
      <c r="J256" s="15"/>
      <c r="K256" s="15"/>
      <c r="L256" s="15"/>
      <c r="M256" s="15"/>
      <c r="N256" s="15"/>
      <c r="O256" s="15"/>
      <c r="P256" s="15"/>
      <c r="Q256" s="15"/>
    </row>
    <row r="257" spans="2:17" s="7" customFormat="1" ht="15" customHeight="1" x14ac:dyDescent="0.2">
      <c r="B257" s="15"/>
      <c r="C257" s="15"/>
      <c r="D257" s="15"/>
      <c r="E257" s="15"/>
      <c r="F257" s="15"/>
      <c r="G257" s="15"/>
      <c r="H257" s="15"/>
      <c r="I257" s="15"/>
      <c r="J257" s="15"/>
      <c r="K257" s="15"/>
      <c r="L257" s="15"/>
      <c r="M257" s="15"/>
      <c r="N257" s="15"/>
      <c r="O257" s="15"/>
      <c r="P257" s="15"/>
      <c r="Q257" s="15"/>
    </row>
    <row r="258" spans="2:17" s="7" customFormat="1" ht="15" customHeight="1" x14ac:dyDescent="0.2">
      <c r="B258" s="15"/>
      <c r="C258" s="15"/>
      <c r="D258" s="15"/>
      <c r="E258" s="15"/>
      <c r="F258" s="15"/>
      <c r="G258" s="15"/>
      <c r="H258" s="15"/>
      <c r="I258" s="15"/>
      <c r="J258" s="15"/>
      <c r="K258" s="15"/>
      <c r="L258" s="15"/>
      <c r="M258" s="15"/>
      <c r="N258" s="15"/>
      <c r="O258" s="15"/>
      <c r="P258" s="15"/>
      <c r="Q258" s="15"/>
    </row>
    <row r="259" spans="2:17" s="7" customFormat="1" ht="15" customHeight="1" x14ac:dyDescent="0.2">
      <c r="B259" s="15"/>
      <c r="C259" s="15"/>
      <c r="D259" s="15"/>
      <c r="E259" s="15"/>
      <c r="F259" s="15"/>
      <c r="G259" s="15"/>
      <c r="H259" s="15"/>
      <c r="I259" s="15"/>
      <c r="J259" s="15"/>
      <c r="K259" s="15"/>
      <c r="L259" s="15"/>
      <c r="M259" s="15"/>
      <c r="N259" s="15"/>
      <c r="O259" s="15"/>
      <c r="P259" s="15"/>
      <c r="Q259" s="15"/>
    </row>
    <row r="260" spans="2:17" s="7" customFormat="1" ht="15" customHeight="1" x14ac:dyDescent="0.2">
      <c r="B260" s="15"/>
      <c r="C260" s="15"/>
      <c r="D260" s="15"/>
      <c r="E260" s="15"/>
      <c r="F260" s="15"/>
      <c r="G260" s="15"/>
      <c r="H260" s="15"/>
      <c r="I260" s="15"/>
      <c r="J260" s="15"/>
      <c r="K260" s="15"/>
      <c r="L260" s="15"/>
      <c r="M260" s="15"/>
      <c r="N260" s="15"/>
      <c r="O260" s="15"/>
      <c r="P260" s="15"/>
      <c r="Q260" s="15"/>
    </row>
    <row r="261" spans="2:17" s="7" customFormat="1" ht="15" customHeight="1" x14ac:dyDescent="0.2">
      <c r="B261" s="15"/>
      <c r="C261" s="15"/>
      <c r="D261" s="15"/>
      <c r="E261" s="15"/>
      <c r="F261" s="15"/>
      <c r="G261" s="15"/>
      <c r="H261" s="15"/>
      <c r="I261" s="15"/>
      <c r="J261" s="15"/>
      <c r="K261" s="15"/>
      <c r="L261" s="15"/>
      <c r="M261" s="15"/>
      <c r="N261" s="15"/>
      <c r="O261" s="15"/>
      <c r="P261" s="15"/>
      <c r="Q261" s="15"/>
    </row>
    <row r="262" spans="2:17" s="7" customFormat="1" ht="15" customHeight="1" x14ac:dyDescent="0.2">
      <c r="B262" s="15"/>
      <c r="C262" s="15"/>
      <c r="D262" s="15"/>
      <c r="E262" s="15"/>
      <c r="F262" s="15"/>
      <c r="G262" s="15"/>
      <c r="H262" s="15"/>
      <c r="I262" s="15"/>
      <c r="J262" s="15"/>
      <c r="K262" s="15"/>
      <c r="L262" s="15"/>
      <c r="M262" s="15"/>
      <c r="N262" s="15"/>
      <c r="O262" s="15"/>
      <c r="P262" s="15"/>
      <c r="Q262" s="15"/>
    </row>
    <row r="263" spans="2:17" s="7" customFormat="1" ht="15" customHeight="1" x14ac:dyDescent="0.2">
      <c r="B263" s="15"/>
      <c r="C263" s="15"/>
      <c r="D263" s="15"/>
      <c r="E263" s="15"/>
      <c r="F263" s="15"/>
      <c r="G263" s="15"/>
      <c r="H263" s="15"/>
      <c r="I263" s="15"/>
      <c r="J263" s="15"/>
      <c r="K263" s="15"/>
      <c r="L263" s="15"/>
      <c r="M263" s="15"/>
      <c r="N263" s="15"/>
      <c r="O263" s="15"/>
      <c r="P263" s="15"/>
      <c r="Q263" s="15"/>
    </row>
    <row r="264" spans="2:17" s="7" customFormat="1" ht="15" customHeight="1" x14ac:dyDescent="0.2">
      <c r="B264" s="15"/>
      <c r="C264" s="15"/>
      <c r="D264" s="15"/>
      <c r="E264" s="15"/>
      <c r="F264" s="15"/>
      <c r="G264" s="15"/>
      <c r="H264" s="15"/>
      <c r="I264" s="15"/>
      <c r="J264" s="15"/>
      <c r="K264" s="15"/>
      <c r="L264" s="15"/>
      <c r="M264" s="15"/>
      <c r="N264" s="15"/>
      <c r="O264" s="15"/>
      <c r="P264" s="15"/>
      <c r="Q264" s="15"/>
    </row>
    <row r="265" spans="2:17" s="7" customFormat="1" ht="15" customHeight="1" x14ac:dyDescent="0.2">
      <c r="B265" s="15"/>
      <c r="C265" s="15"/>
      <c r="D265" s="15"/>
      <c r="E265" s="15"/>
      <c r="F265" s="15"/>
      <c r="G265" s="15"/>
      <c r="H265" s="15"/>
      <c r="I265" s="15"/>
      <c r="J265" s="15"/>
      <c r="K265" s="15"/>
      <c r="L265" s="15"/>
      <c r="M265" s="15"/>
      <c r="N265" s="15"/>
      <c r="O265" s="15"/>
      <c r="P265" s="15"/>
      <c r="Q265" s="15"/>
    </row>
    <row r="266" spans="2:17" s="7" customFormat="1" ht="15" customHeight="1" x14ac:dyDescent="0.2">
      <c r="B266" s="15"/>
      <c r="C266" s="15"/>
      <c r="D266" s="15"/>
      <c r="E266" s="15"/>
      <c r="F266" s="15"/>
      <c r="G266" s="15"/>
      <c r="H266" s="15"/>
      <c r="I266" s="15"/>
      <c r="J266" s="15"/>
      <c r="K266" s="15"/>
      <c r="L266" s="15"/>
      <c r="M266" s="15"/>
      <c r="N266" s="15"/>
      <c r="O266" s="15"/>
      <c r="P266" s="15"/>
      <c r="Q266" s="15"/>
    </row>
    <row r="267" spans="2:17" s="7" customFormat="1" ht="15" customHeight="1" x14ac:dyDescent="0.2">
      <c r="B267" s="15"/>
      <c r="C267" s="15"/>
      <c r="D267" s="15"/>
      <c r="E267" s="15"/>
      <c r="F267" s="15"/>
      <c r="G267" s="15"/>
      <c r="H267" s="15"/>
      <c r="I267" s="15"/>
      <c r="J267" s="15"/>
      <c r="K267" s="15"/>
      <c r="L267" s="15"/>
      <c r="M267" s="15"/>
      <c r="N267" s="15"/>
      <c r="O267" s="15"/>
      <c r="P267" s="15"/>
      <c r="Q267" s="15"/>
    </row>
    <row r="268" spans="2:17" s="7" customFormat="1" ht="15" customHeight="1" x14ac:dyDescent="0.2">
      <c r="B268" s="15"/>
      <c r="C268" s="15"/>
      <c r="D268" s="15"/>
      <c r="E268" s="15"/>
      <c r="F268" s="15"/>
      <c r="G268" s="15"/>
      <c r="H268" s="15"/>
      <c r="I268" s="15"/>
      <c r="J268" s="15"/>
      <c r="K268" s="15"/>
      <c r="L268" s="15"/>
      <c r="M268" s="15"/>
      <c r="N268" s="15"/>
      <c r="O268" s="15"/>
      <c r="P268" s="15"/>
      <c r="Q268" s="15"/>
    </row>
    <row r="269" spans="2:17" s="7" customFormat="1" ht="15" customHeight="1" x14ac:dyDescent="0.2">
      <c r="B269" s="15"/>
      <c r="C269" s="15"/>
      <c r="D269" s="15"/>
      <c r="E269" s="15"/>
      <c r="F269" s="15"/>
      <c r="G269" s="15"/>
      <c r="H269" s="15"/>
      <c r="I269" s="15"/>
      <c r="J269" s="15"/>
      <c r="K269" s="15"/>
      <c r="L269" s="15"/>
      <c r="M269" s="15"/>
      <c r="N269" s="15"/>
      <c r="O269" s="15"/>
      <c r="P269" s="15"/>
      <c r="Q269" s="15"/>
    </row>
    <row r="270" spans="2:17" s="7" customFormat="1" ht="15" customHeight="1" x14ac:dyDescent="0.2">
      <c r="B270" s="15"/>
      <c r="C270" s="15"/>
      <c r="D270" s="15"/>
      <c r="E270" s="15"/>
      <c r="F270" s="15"/>
      <c r="G270" s="15"/>
      <c r="H270" s="15"/>
      <c r="I270" s="15"/>
      <c r="J270" s="15"/>
      <c r="K270" s="15"/>
      <c r="L270" s="15"/>
      <c r="M270" s="15"/>
      <c r="N270" s="15"/>
      <c r="O270" s="15"/>
      <c r="P270" s="15"/>
      <c r="Q270" s="15"/>
    </row>
    <row r="271" spans="2:17" s="7" customFormat="1" ht="15" customHeight="1" x14ac:dyDescent="0.2">
      <c r="B271" s="15"/>
      <c r="C271" s="15"/>
      <c r="D271" s="15"/>
      <c r="E271" s="15"/>
      <c r="F271" s="15"/>
      <c r="G271" s="15"/>
      <c r="H271" s="15"/>
      <c r="I271" s="15"/>
      <c r="J271" s="15"/>
      <c r="K271" s="15"/>
      <c r="L271" s="15"/>
      <c r="M271" s="15"/>
      <c r="N271" s="15"/>
      <c r="O271" s="15"/>
      <c r="P271" s="15"/>
      <c r="Q271" s="15"/>
    </row>
    <row r="272" spans="2:17" s="7" customFormat="1" ht="15" customHeight="1" x14ac:dyDescent="0.2">
      <c r="B272" s="15"/>
      <c r="C272" s="15"/>
      <c r="D272" s="15"/>
      <c r="E272" s="15"/>
      <c r="F272" s="15"/>
      <c r="G272" s="15"/>
      <c r="H272" s="15"/>
      <c r="I272" s="15"/>
      <c r="J272" s="15"/>
      <c r="K272" s="15"/>
      <c r="L272" s="15"/>
      <c r="M272" s="15"/>
      <c r="N272" s="15"/>
      <c r="O272" s="15"/>
      <c r="P272" s="15"/>
      <c r="Q272" s="15"/>
    </row>
    <row r="273" spans="2:17" s="7" customFormat="1" ht="15" customHeight="1" x14ac:dyDescent="0.2">
      <c r="B273" s="15"/>
      <c r="C273" s="15"/>
      <c r="D273" s="15"/>
      <c r="E273" s="15"/>
      <c r="F273" s="15"/>
      <c r="G273" s="15"/>
      <c r="H273" s="15"/>
      <c r="I273" s="15"/>
      <c r="J273" s="15"/>
      <c r="K273" s="15"/>
      <c r="L273" s="15"/>
      <c r="M273" s="15"/>
      <c r="N273" s="15"/>
      <c r="O273" s="15"/>
      <c r="P273" s="15"/>
      <c r="Q273" s="15"/>
    </row>
    <row r="274" spans="2:17" s="7" customFormat="1" ht="15" customHeight="1" x14ac:dyDescent="0.2">
      <c r="B274" s="15"/>
      <c r="C274" s="15"/>
      <c r="D274" s="15"/>
      <c r="E274" s="15"/>
      <c r="F274" s="15"/>
      <c r="G274" s="15"/>
      <c r="H274" s="15"/>
      <c r="I274" s="15"/>
      <c r="J274" s="15"/>
      <c r="K274" s="15"/>
      <c r="L274" s="15"/>
      <c r="M274" s="15"/>
      <c r="N274" s="15"/>
      <c r="O274" s="15"/>
      <c r="P274" s="15"/>
      <c r="Q274" s="15"/>
    </row>
    <row r="275" spans="2:17" s="7" customFormat="1" ht="15" customHeight="1" x14ac:dyDescent="0.2">
      <c r="B275" s="15"/>
      <c r="C275" s="15"/>
      <c r="D275" s="15"/>
      <c r="E275" s="15"/>
      <c r="F275" s="15"/>
      <c r="G275" s="15"/>
      <c r="H275" s="15"/>
      <c r="I275" s="15"/>
      <c r="J275" s="15"/>
      <c r="K275" s="15"/>
      <c r="L275" s="15"/>
      <c r="M275" s="15"/>
      <c r="N275" s="15"/>
      <c r="O275" s="15"/>
      <c r="P275" s="15"/>
      <c r="Q275" s="15"/>
    </row>
    <row r="276" spans="2:17" s="7" customFormat="1" ht="15" customHeight="1" x14ac:dyDescent="0.2">
      <c r="B276" s="15"/>
      <c r="C276" s="15"/>
      <c r="D276" s="15"/>
      <c r="E276" s="15"/>
      <c r="F276" s="15"/>
      <c r="G276" s="15"/>
      <c r="H276" s="15"/>
      <c r="I276" s="15"/>
      <c r="J276" s="15"/>
      <c r="K276" s="15"/>
      <c r="L276" s="15"/>
      <c r="M276" s="15"/>
      <c r="N276" s="15"/>
      <c r="O276" s="15"/>
      <c r="P276" s="15"/>
      <c r="Q276" s="15"/>
    </row>
    <row r="277" spans="2:17" s="7" customFormat="1" ht="15" customHeight="1" x14ac:dyDescent="0.2">
      <c r="B277" s="15"/>
      <c r="C277" s="15"/>
      <c r="D277" s="15"/>
      <c r="E277" s="15"/>
      <c r="F277" s="15"/>
      <c r="G277" s="15"/>
      <c r="H277" s="15"/>
      <c r="I277" s="15"/>
      <c r="J277" s="15"/>
      <c r="K277" s="15"/>
      <c r="L277" s="15"/>
      <c r="M277" s="15"/>
      <c r="N277" s="15"/>
      <c r="O277" s="15"/>
      <c r="P277" s="15"/>
      <c r="Q277" s="15"/>
    </row>
    <row r="278" spans="2:17" s="7" customFormat="1" ht="15" customHeight="1" x14ac:dyDescent="0.2">
      <c r="B278" s="15"/>
      <c r="C278" s="15"/>
      <c r="D278" s="15"/>
      <c r="E278" s="15"/>
      <c r="F278" s="15"/>
      <c r="G278" s="15"/>
      <c r="H278" s="15"/>
      <c r="I278" s="15"/>
      <c r="J278" s="15"/>
      <c r="K278" s="15"/>
      <c r="L278" s="15"/>
      <c r="M278" s="15"/>
      <c r="N278" s="15"/>
      <c r="O278" s="15"/>
      <c r="P278" s="15"/>
      <c r="Q278" s="15"/>
    </row>
    <row r="279" spans="2:17" s="7" customFormat="1" ht="15" customHeight="1" x14ac:dyDescent="0.2">
      <c r="B279" s="15"/>
      <c r="C279" s="15"/>
      <c r="D279" s="15"/>
      <c r="E279" s="15"/>
      <c r="F279" s="15"/>
      <c r="G279" s="15"/>
      <c r="H279" s="15"/>
      <c r="I279" s="15"/>
      <c r="J279" s="15"/>
      <c r="K279" s="15"/>
      <c r="L279" s="15"/>
      <c r="M279" s="15"/>
      <c r="N279" s="15"/>
      <c r="O279" s="15"/>
      <c r="P279" s="15"/>
      <c r="Q279" s="15"/>
    </row>
    <row r="280" spans="2:17" s="7" customFormat="1" ht="15" customHeight="1" x14ac:dyDescent="0.2">
      <c r="B280" s="15"/>
      <c r="C280" s="15"/>
      <c r="D280" s="15"/>
      <c r="E280" s="15"/>
      <c r="F280" s="15"/>
      <c r="G280" s="15"/>
      <c r="H280" s="15"/>
      <c r="I280" s="15"/>
      <c r="J280" s="15"/>
      <c r="K280" s="15"/>
      <c r="L280" s="15"/>
      <c r="M280" s="15"/>
      <c r="N280" s="15"/>
      <c r="O280" s="15"/>
      <c r="P280" s="15"/>
      <c r="Q280" s="15"/>
    </row>
    <row r="281" spans="2:17" s="7" customFormat="1" ht="15" customHeight="1" x14ac:dyDescent="0.2">
      <c r="B281" s="15"/>
      <c r="C281" s="15"/>
      <c r="D281" s="15"/>
      <c r="E281" s="15"/>
      <c r="F281" s="15"/>
      <c r="G281" s="15"/>
      <c r="H281" s="15"/>
      <c r="I281" s="15"/>
      <c r="J281" s="15"/>
      <c r="K281" s="15"/>
      <c r="L281" s="15"/>
      <c r="M281" s="15"/>
      <c r="N281" s="15"/>
      <c r="O281" s="15"/>
      <c r="P281" s="15"/>
      <c r="Q281" s="15"/>
    </row>
    <row r="282" spans="2:17" s="7" customFormat="1" ht="15" customHeight="1" x14ac:dyDescent="0.2">
      <c r="B282" s="15"/>
      <c r="C282" s="15"/>
      <c r="D282" s="15"/>
      <c r="E282" s="15"/>
      <c r="F282" s="15"/>
      <c r="G282" s="15"/>
      <c r="H282" s="15"/>
      <c r="I282" s="15"/>
      <c r="J282" s="15"/>
      <c r="K282" s="15"/>
      <c r="L282" s="15"/>
      <c r="M282" s="15"/>
      <c r="N282" s="15"/>
      <c r="O282" s="15"/>
      <c r="P282" s="15"/>
      <c r="Q282" s="15"/>
    </row>
    <row r="283" spans="2:17" s="7" customFormat="1" ht="15" customHeight="1" x14ac:dyDescent="0.2">
      <c r="B283" s="15"/>
      <c r="C283" s="15"/>
      <c r="D283" s="15"/>
      <c r="E283" s="15"/>
      <c r="F283" s="15"/>
      <c r="G283" s="15"/>
      <c r="H283" s="15"/>
      <c r="I283" s="15"/>
      <c r="J283" s="15"/>
      <c r="K283" s="15"/>
      <c r="L283" s="15"/>
      <c r="M283" s="15"/>
      <c r="N283" s="15"/>
      <c r="O283" s="15"/>
      <c r="P283" s="15"/>
      <c r="Q283" s="15"/>
    </row>
    <row r="284" spans="2:17" s="7" customFormat="1" ht="15" customHeight="1" x14ac:dyDescent="0.2">
      <c r="B284" s="15"/>
      <c r="C284" s="15"/>
      <c r="D284" s="15"/>
      <c r="E284" s="15"/>
      <c r="F284" s="15"/>
      <c r="G284" s="15"/>
      <c r="H284" s="15"/>
      <c r="I284" s="15"/>
      <c r="J284" s="15"/>
      <c r="K284" s="15"/>
      <c r="L284" s="15"/>
      <c r="M284" s="15"/>
      <c r="N284" s="15"/>
      <c r="O284" s="15"/>
      <c r="P284" s="15"/>
      <c r="Q284" s="15"/>
    </row>
    <row r="285" spans="2:17" s="7" customFormat="1" ht="15" customHeight="1" x14ac:dyDescent="0.2">
      <c r="B285" s="15"/>
      <c r="C285" s="15"/>
      <c r="D285" s="15"/>
      <c r="E285" s="15"/>
      <c r="F285" s="15"/>
      <c r="G285" s="15"/>
      <c r="H285" s="15"/>
      <c r="I285" s="15"/>
      <c r="J285" s="15"/>
      <c r="K285" s="15"/>
      <c r="L285" s="15"/>
      <c r="M285" s="15"/>
      <c r="N285" s="15"/>
      <c r="O285" s="15"/>
      <c r="P285" s="15"/>
      <c r="Q285" s="15"/>
    </row>
    <row r="286" spans="2:17" s="7" customFormat="1" ht="15" customHeight="1" x14ac:dyDescent="0.2">
      <c r="B286" s="15"/>
      <c r="C286" s="15"/>
      <c r="D286" s="15"/>
      <c r="E286" s="15"/>
      <c r="F286" s="15"/>
      <c r="G286" s="15"/>
      <c r="H286" s="15"/>
      <c r="I286" s="15"/>
      <c r="J286" s="15"/>
      <c r="K286" s="15"/>
      <c r="L286" s="15"/>
      <c r="M286" s="15"/>
      <c r="N286" s="15"/>
      <c r="O286" s="15"/>
      <c r="P286" s="15"/>
      <c r="Q286" s="15"/>
    </row>
    <row r="287" spans="2:17" s="7" customFormat="1" ht="15" customHeight="1" x14ac:dyDescent="0.2">
      <c r="B287" s="15"/>
      <c r="C287" s="15"/>
      <c r="D287" s="15"/>
      <c r="E287" s="15"/>
      <c r="F287" s="15"/>
      <c r="G287" s="15"/>
      <c r="H287" s="15"/>
      <c r="I287" s="15"/>
      <c r="J287" s="15"/>
      <c r="K287" s="15"/>
      <c r="L287" s="15"/>
      <c r="M287" s="15"/>
      <c r="N287" s="15"/>
      <c r="O287" s="15"/>
      <c r="P287" s="15"/>
      <c r="Q287" s="15"/>
    </row>
    <row r="288" spans="2:17" s="7" customFormat="1" ht="15" customHeight="1" x14ac:dyDescent="0.2">
      <c r="B288" s="15"/>
      <c r="C288" s="15"/>
      <c r="D288" s="15"/>
      <c r="E288" s="15"/>
      <c r="F288" s="15"/>
      <c r="G288" s="15"/>
      <c r="H288" s="15"/>
      <c r="I288" s="15"/>
      <c r="J288" s="15"/>
      <c r="K288" s="15"/>
      <c r="L288" s="15"/>
      <c r="M288" s="15"/>
      <c r="N288" s="15"/>
      <c r="O288" s="15"/>
      <c r="P288" s="15"/>
      <c r="Q288" s="15"/>
    </row>
    <row r="289" spans="2:49" s="7" customFormat="1" ht="15" customHeight="1" x14ac:dyDescent="0.2">
      <c r="B289" s="15"/>
      <c r="C289" s="15"/>
      <c r="D289" s="15"/>
      <c r="E289" s="15"/>
      <c r="F289" s="15"/>
      <c r="G289" s="15"/>
      <c r="H289" s="15"/>
      <c r="I289" s="15"/>
      <c r="J289" s="15"/>
      <c r="K289" s="15"/>
      <c r="L289" s="15"/>
      <c r="M289" s="15"/>
      <c r="N289" s="15"/>
      <c r="O289" s="15"/>
      <c r="P289" s="15"/>
      <c r="Q289" s="15"/>
    </row>
    <row r="290" spans="2:49" ht="15" customHeight="1" x14ac:dyDescent="0.2">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row>
  </sheetData>
  <sheetProtection algorithmName="SHA-512" hashValue="8rXsZxgI7AqfdZl5buptHrEZS1f6PTdNOdY3GqCrZjON2jkgkp1RyB6+knfmmlEfz753pDJMm98XPBKl0urQ8A==" saltValue="wOH73vaUnpyQfR6dWjspZg==" spinCount="100000" sheet="1" selectLockedCells="1"/>
  <mergeCells count="237">
    <mergeCell ref="AU29:AV30"/>
    <mergeCell ref="J29:L29"/>
    <mergeCell ref="J30:L30"/>
    <mergeCell ref="J25:L25"/>
    <mergeCell ref="G25:I25"/>
    <mergeCell ref="J24:L24"/>
    <mergeCell ref="G24:I24"/>
    <mergeCell ref="J23:L23"/>
    <mergeCell ref="G23:I23"/>
    <mergeCell ref="T24:W24"/>
    <mergeCell ref="AT29:AT30"/>
    <mergeCell ref="AI27:AJ28"/>
    <mergeCell ref="AL27:AM28"/>
    <mergeCell ref="AN29:AN30"/>
    <mergeCell ref="AK27:AK28"/>
    <mergeCell ref="AN27:AN28"/>
    <mergeCell ref="T29:W30"/>
    <mergeCell ref="X29:AB30"/>
    <mergeCell ref="AC29:AG30"/>
    <mergeCell ref="AI29:AJ30"/>
    <mergeCell ref="AL29:AM30"/>
    <mergeCell ref="AO29:AP30"/>
    <mergeCell ref="AR29:AS30"/>
    <mergeCell ref="AO27:AP28"/>
    <mergeCell ref="AR39:AS40"/>
    <mergeCell ref="AT39:AT40"/>
    <mergeCell ref="AU39:AV40"/>
    <mergeCell ref="K35:K36"/>
    <mergeCell ref="J35:J36"/>
    <mergeCell ref="G35:I35"/>
    <mergeCell ref="C37:D37"/>
    <mergeCell ref="E37:F37"/>
    <mergeCell ref="E38:F38"/>
    <mergeCell ref="C38:D38"/>
    <mergeCell ref="AU37:AV38"/>
    <mergeCell ref="AN35:AN36"/>
    <mergeCell ref="AN37:AN38"/>
    <mergeCell ref="AQ35:AQ36"/>
    <mergeCell ref="AQ37:AQ38"/>
    <mergeCell ref="AT35:AT36"/>
    <mergeCell ref="AT37:AT38"/>
    <mergeCell ref="AK35:AK36"/>
    <mergeCell ref="AK37:AK38"/>
    <mergeCell ref="AL35:AM36"/>
    <mergeCell ref="T37:W38"/>
    <mergeCell ref="C44:D44"/>
    <mergeCell ref="E44:F44"/>
    <mergeCell ref="T39:W40"/>
    <mergeCell ref="X39:AB40"/>
    <mergeCell ref="AC39:AG40"/>
    <mergeCell ref="AH39:AH40"/>
    <mergeCell ref="AI39:AJ40"/>
    <mergeCell ref="AK39:AK40"/>
    <mergeCell ref="AL39:AM40"/>
    <mergeCell ref="C43:D43"/>
    <mergeCell ref="E43:F43"/>
    <mergeCell ref="C40:D40"/>
    <mergeCell ref="C41:D41"/>
    <mergeCell ref="C39:D39"/>
    <mergeCell ref="E39:F39"/>
    <mergeCell ref="E41:F41"/>
    <mergeCell ref="C42:D42"/>
    <mergeCell ref="E42:F42"/>
    <mergeCell ref="E40:F40"/>
    <mergeCell ref="AZ2:BC2"/>
    <mergeCell ref="AY15:AY16"/>
    <mergeCell ref="C9:H10"/>
    <mergeCell ref="B12:B13"/>
    <mergeCell ref="B9:B10"/>
    <mergeCell ref="B7:B8"/>
    <mergeCell ref="C7:H8"/>
    <mergeCell ref="B5:B6"/>
    <mergeCell ref="C5:C6"/>
    <mergeCell ref="D5:D6"/>
    <mergeCell ref="F5:F6"/>
    <mergeCell ref="G5:G6"/>
    <mergeCell ref="H5:H6"/>
    <mergeCell ref="E5:E6"/>
    <mergeCell ref="T15:W16"/>
    <mergeCell ref="T5:AW6"/>
    <mergeCell ref="T3:AW4"/>
    <mergeCell ref="AP2:AW2"/>
    <mergeCell ref="AR10:AW11"/>
    <mergeCell ref="AD7:AM8"/>
    <mergeCell ref="AR12:AW13"/>
    <mergeCell ref="B1:B2"/>
    <mergeCell ref="S1:AB1"/>
    <mergeCell ref="AI12:AQ13"/>
    <mergeCell ref="B33:B34"/>
    <mergeCell ref="E35:F36"/>
    <mergeCell ref="C35:D36"/>
    <mergeCell ref="B35:B36"/>
    <mergeCell ref="C26:E26"/>
    <mergeCell ref="C25:E25"/>
    <mergeCell ref="C24:E24"/>
    <mergeCell ref="J26:L26"/>
    <mergeCell ref="G26:I26"/>
    <mergeCell ref="C28:E28"/>
    <mergeCell ref="G28:I28"/>
    <mergeCell ref="J28:L28"/>
    <mergeCell ref="C29:E29"/>
    <mergeCell ref="C30:E30"/>
    <mergeCell ref="G29:I29"/>
    <mergeCell ref="G30:I30"/>
    <mergeCell ref="B16:B17"/>
    <mergeCell ref="F14:H15"/>
    <mergeCell ref="C14:E15"/>
    <mergeCell ref="B14:B15"/>
    <mergeCell ref="F16:H17"/>
    <mergeCell ref="C16:E17"/>
    <mergeCell ref="G22:I22"/>
    <mergeCell ref="U10:X13"/>
    <mergeCell ref="C11:L11"/>
    <mergeCell ref="G20:I21"/>
    <mergeCell ref="J20:L21"/>
    <mergeCell ref="C20:E21"/>
    <mergeCell ref="B20:B21"/>
    <mergeCell ref="T17:W18"/>
    <mergeCell ref="X17:AW18"/>
    <mergeCell ref="X19:AW20"/>
    <mergeCell ref="T10:T13"/>
    <mergeCell ref="Y10:AB13"/>
    <mergeCell ref="AI10:AQ11"/>
    <mergeCell ref="C22:E22"/>
    <mergeCell ref="T19:W20"/>
    <mergeCell ref="C23:E23"/>
    <mergeCell ref="J22:L22"/>
    <mergeCell ref="AU27:AV28"/>
    <mergeCell ref="AW25:AW26"/>
    <mergeCell ref="AW27:AW28"/>
    <mergeCell ref="T21:W22"/>
    <mergeCell ref="X21:AW22"/>
    <mergeCell ref="AH27:AH28"/>
    <mergeCell ref="AQ27:AQ28"/>
    <mergeCell ref="AQ25:AQ26"/>
    <mergeCell ref="AN25:AN26"/>
    <mergeCell ref="AK25:AK26"/>
    <mergeCell ref="AU25:AV26"/>
    <mergeCell ref="AH25:AH26"/>
    <mergeCell ref="AT25:AT26"/>
    <mergeCell ref="X24:AB24"/>
    <mergeCell ref="AC24:AG24"/>
    <mergeCell ref="AH24:AQ24"/>
    <mergeCell ref="AR24:AT24"/>
    <mergeCell ref="AU24:AW24"/>
    <mergeCell ref="AT27:AT28"/>
    <mergeCell ref="T27:W28"/>
    <mergeCell ref="X27:AB28"/>
    <mergeCell ref="AC27:AG28"/>
    <mergeCell ref="U48:AI49"/>
    <mergeCell ref="T44:AG44"/>
    <mergeCell ref="AK29:AK30"/>
    <mergeCell ref="AK31:AK32"/>
    <mergeCell ref="AK33:AK34"/>
    <mergeCell ref="AO35:AP36"/>
    <mergeCell ref="AR35:AS36"/>
    <mergeCell ref="AU35:AV36"/>
    <mergeCell ref="AU33:AV34"/>
    <mergeCell ref="AN31:AN32"/>
    <mergeCell ref="AN33:AN34"/>
    <mergeCell ref="AQ31:AQ32"/>
    <mergeCell ref="AQ33:AQ34"/>
    <mergeCell ref="AT31:AT32"/>
    <mergeCell ref="AT33:AT34"/>
    <mergeCell ref="T31:W32"/>
    <mergeCell ref="X31:AB32"/>
    <mergeCell ref="AC31:AG32"/>
    <mergeCell ref="AI31:AJ32"/>
    <mergeCell ref="AL31:AM32"/>
    <mergeCell ref="AU31:AV32"/>
    <mergeCell ref="T33:W34"/>
    <mergeCell ref="AO31:AP32"/>
    <mergeCell ref="AR31:AS32"/>
    <mergeCell ref="AL25:AM26"/>
    <mergeCell ref="AO25:AP26"/>
    <mergeCell ref="AR25:AS26"/>
    <mergeCell ref="AW29:AW30"/>
    <mergeCell ref="AW31:AW32"/>
    <mergeCell ref="AW33:AW34"/>
    <mergeCell ref="AW35:AW36"/>
    <mergeCell ref="AW37:AW38"/>
    <mergeCell ref="AJ53:AK54"/>
    <mergeCell ref="AM53:AS54"/>
    <mergeCell ref="AT53:AU54"/>
    <mergeCell ref="AJ48:AK49"/>
    <mergeCell ref="AM48:AS49"/>
    <mergeCell ref="AT48:AU49"/>
    <mergeCell ref="AI33:AJ34"/>
    <mergeCell ref="AL33:AM34"/>
    <mergeCell ref="AO33:AP34"/>
    <mergeCell ref="AR33:AS34"/>
    <mergeCell ref="AW39:AW40"/>
    <mergeCell ref="U51:AV52"/>
    <mergeCell ref="U47:AF47"/>
    <mergeCell ref="AN39:AN40"/>
    <mergeCell ref="AO39:AP40"/>
    <mergeCell ref="AQ39:AQ40"/>
    <mergeCell ref="AI37:AJ38"/>
    <mergeCell ref="AL37:AM38"/>
    <mergeCell ref="AO37:AP38"/>
    <mergeCell ref="AR37:AS38"/>
    <mergeCell ref="T35:W36"/>
    <mergeCell ref="X35:AB36"/>
    <mergeCell ref="AC35:AG36"/>
    <mergeCell ref="AI35:AJ36"/>
    <mergeCell ref="AQ29:AQ30"/>
    <mergeCell ref="AH29:AH30"/>
    <mergeCell ref="AH31:AH32"/>
    <mergeCell ref="AH33:AH34"/>
    <mergeCell ref="AH35:AH36"/>
    <mergeCell ref="AH37:AH38"/>
    <mergeCell ref="X33:AB34"/>
    <mergeCell ref="AC33:AG34"/>
    <mergeCell ref="AQ41:AQ42"/>
    <mergeCell ref="AR41:AS42"/>
    <mergeCell ref="AT41:AT42"/>
    <mergeCell ref="AU41:AV42"/>
    <mergeCell ref="AW41:AW42"/>
    <mergeCell ref="X15:AW16"/>
    <mergeCell ref="C45:D45"/>
    <mergeCell ref="E45:F45"/>
    <mergeCell ref="T41:W42"/>
    <mergeCell ref="X41:AB42"/>
    <mergeCell ref="AC41:AG42"/>
    <mergeCell ref="AH41:AH42"/>
    <mergeCell ref="AI41:AJ42"/>
    <mergeCell ref="AK41:AK42"/>
    <mergeCell ref="AL41:AM42"/>
    <mergeCell ref="AN41:AN42"/>
    <mergeCell ref="AO41:AP42"/>
    <mergeCell ref="AR27:AS28"/>
    <mergeCell ref="T25:W26"/>
    <mergeCell ref="AC25:AG26"/>
    <mergeCell ref="X25:AB26"/>
    <mergeCell ref="AI25:AJ26"/>
    <mergeCell ref="X37:AB38"/>
    <mergeCell ref="AC37:AG38"/>
  </mergeCells>
  <phoneticPr fontId="1"/>
  <conditionalFormatting sqref="C22">
    <cfRule type="expression" dxfId="31" priority="19">
      <formula>$G$22&lt;&gt;""</formula>
    </cfRule>
  </conditionalFormatting>
  <conditionalFormatting sqref="C23">
    <cfRule type="expression" dxfId="30" priority="6">
      <formula>$G$23&lt;&gt;""</formula>
    </cfRule>
  </conditionalFormatting>
  <conditionalFormatting sqref="C24">
    <cfRule type="expression" dxfId="29" priority="8">
      <formula>$G$24&lt;&gt;""</formula>
    </cfRule>
  </conditionalFormatting>
  <conditionalFormatting sqref="C25">
    <cfRule type="expression" dxfId="28" priority="18">
      <formula>$G$25&lt;&gt;""</formula>
    </cfRule>
  </conditionalFormatting>
  <conditionalFormatting sqref="C26">
    <cfRule type="expression" dxfId="27" priority="7">
      <formula>$G$26&lt;&gt;""</formula>
    </cfRule>
  </conditionalFormatting>
  <conditionalFormatting sqref="C28">
    <cfRule type="expression" dxfId="26" priority="5">
      <formula>$G$28&lt;&gt;""</formula>
    </cfRule>
  </conditionalFormatting>
  <conditionalFormatting sqref="C29">
    <cfRule type="expression" dxfId="25" priority="4">
      <formula>$G$29&lt;&gt;""</formula>
    </cfRule>
  </conditionalFormatting>
  <conditionalFormatting sqref="C30">
    <cfRule type="expression" dxfId="24" priority="3">
      <formula>$G$30&lt;&gt;""</formula>
    </cfRule>
  </conditionalFormatting>
  <conditionalFormatting sqref="G22:L22">
    <cfRule type="expression" dxfId="23" priority="9">
      <formula>$C$22&lt;&gt;""</formula>
    </cfRule>
  </conditionalFormatting>
  <conditionalFormatting sqref="G23:L23">
    <cfRule type="expression" dxfId="22" priority="23">
      <formula>$C$23&lt;&gt;""</formula>
    </cfRule>
  </conditionalFormatting>
  <conditionalFormatting sqref="G24:L24">
    <cfRule type="expression" dxfId="21" priority="12">
      <formula>$C$24&lt;&gt;""</formula>
    </cfRule>
  </conditionalFormatting>
  <conditionalFormatting sqref="G25:L25">
    <cfRule type="expression" dxfId="20" priority="11">
      <formula>$C$25&lt;&gt;""</formula>
    </cfRule>
  </conditionalFormatting>
  <conditionalFormatting sqref="G26:L26">
    <cfRule type="expression" dxfId="19" priority="10">
      <formula>$C$26&lt;&gt;""</formula>
    </cfRule>
  </conditionalFormatting>
  <conditionalFormatting sqref="G28:L28">
    <cfRule type="expression" dxfId="18" priority="13">
      <formula>$C$28&lt;&gt;""</formula>
    </cfRule>
  </conditionalFormatting>
  <conditionalFormatting sqref="G29:L29">
    <cfRule type="expression" dxfId="17" priority="2">
      <formula>$C$29&lt;&gt;""</formula>
    </cfRule>
  </conditionalFormatting>
  <conditionalFormatting sqref="G30:L30">
    <cfRule type="expression" dxfId="16" priority="1">
      <formula>$C$30&lt;&gt;""</formula>
    </cfRule>
  </conditionalFormatting>
  <dataValidations count="4">
    <dataValidation type="list" allowBlank="1" showInputMessage="1" showErrorMessage="1" sqref="H37:H45" xr:uid="{F4BDE35E-2D0D-4901-A466-713A23B52ADC}">
      <formula1>"1,2,3,4,5,6,7,8,9,10,11,12"</formula1>
    </dataValidation>
    <dataValidation type="whole" allowBlank="1" showInputMessage="1" showErrorMessage="1" sqref="I37:I45" xr:uid="{AD104C23-0F06-4F88-8715-D9B030DCE1B6}">
      <formula1>1</formula1>
      <formula2>31</formula2>
    </dataValidation>
    <dataValidation type="list" allowBlank="1" showInputMessage="1" showErrorMessage="1" sqref="J37:J45" xr:uid="{8FB6BBFE-C447-4C9A-88A9-CB26C03EEA7C}">
      <formula1>"1,2,3"</formula1>
    </dataValidation>
    <dataValidation type="list" allowBlank="1" showInputMessage="1" showErrorMessage="1" sqref="K37:K45" xr:uid="{2C658942-FE08-4923-9BE2-C0DDBF85CEAE}">
      <formula1>"無,初,二,三"</formula1>
    </dataValidation>
  </dataValidations>
  <printOptions horizontalCentered="1"/>
  <pageMargins left="0.47244094488188981" right="0.47244094488188981" top="0.35433070866141736" bottom="0.55118110236220474" header="0.31496062992125984" footer="0.31496062992125984"/>
  <pageSetup paperSize="9" scale="97" orientation="portrait" r:id="rId1"/>
  <ignoredErrors>
    <ignoredError sqref="C9"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290CE9C-0A8A-4BFF-B100-2CE64CA55580}">
          <x14:formula1>
            <xm:f>リストデータ!$B$1:$B$194</xm:f>
          </x14:formula1>
          <xm:sqref>C7:H8</xm:sqref>
        </x14:dataValidation>
        <x14:dataValidation type="list" allowBlank="1" showInputMessage="1" showErrorMessage="1" xr:uid="{155E5E91-346C-4420-8BEB-DAA35AC6CB3D}">
          <x14:formula1>
            <xm:f>リストデータ!$R$1:$R$4</xm:f>
          </x14:formula1>
          <xm:sqref>C28:E30 C22:E24 C26:E26</xm:sqref>
        </x14:dataValidation>
        <x14:dataValidation type="list" allowBlank="1" showInputMessage="1" showErrorMessage="1" xr:uid="{DDCCB75F-18D1-4F42-AC28-76292E134551}">
          <x14:formula1>
            <xm:f>リストデータ!$R$1:$R$11</xm:f>
          </x14:formula1>
          <xm:sqref>C25:E25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F951E-1F1C-4289-8937-9A6DB0AA3D38}">
  <sheetPr>
    <tabColor rgb="FFFF9999"/>
    <pageSetUpPr fitToPage="1"/>
  </sheetPr>
  <dimension ref="A1:CF290"/>
  <sheetViews>
    <sheetView showGridLines="0" showRowColHeaders="0" zoomScaleNormal="100" zoomScaleSheetLayoutView="115" workbookViewId="0">
      <selection activeCell="C16" sqref="C16:E17"/>
    </sheetView>
  </sheetViews>
  <sheetFormatPr defaultColWidth="9" defaultRowHeight="15" customHeight="1" x14ac:dyDescent="0.2"/>
  <cols>
    <col min="1" max="1" width="2.453125" style="7" customWidth="1"/>
    <col min="2" max="2" width="19.6328125" style="15" bestFit="1" customWidth="1"/>
    <col min="3" max="12" width="6.453125" style="15" customWidth="1"/>
    <col min="13" max="17" width="2.54296875" style="15" customWidth="1"/>
    <col min="18" max="18" width="9" style="7"/>
    <col min="19" max="50" width="2.90625" style="11" customWidth="1"/>
    <col min="51" max="84" width="9" style="7"/>
    <col min="85" max="16384" width="9" style="11"/>
  </cols>
  <sheetData>
    <row r="1" spans="1:84" s="7" customFormat="1" ht="28.5" customHeight="1" x14ac:dyDescent="0.2">
      <c r="A1" s="26"/>
      <c r="B1" s="146" t="s">
        <v>197</v>
      </c>
      <c r="C1" s="28"/>
      <c r="D1" s="28"/>
      <c r="E1" s="28"/>
      <c r="F1" s="28"/>
      <c r="G1" s="28"/>
      <c r="H1" s="28"/>
      <c r="I1" s="28"/>
      <c r="J1" s="28"/>
      <c r="K1" s="28"/>
      <c r="L1" s="28"/>
      <c r="M1" s="28"/>
      <c r="N1" s="28"/>
      <c r="O1" s="28"/>
      <c r="P1" s="28"/>
      <c r="Q1" s="28"/>
      <c r="S1" s="112" t="s">
        <v>1227</v>
      </c>
      <c r="T1" s="112"/>
      <c r="U1" s="112"/>
      <c r="V1" s="112"/>
      <c r="W1" s="112"/>
      <c r="X1" s="112"/>
      <c r="Y1" s="112"/>
      <c r="Z1" s="112"/>
      <c r="AA1" s="112"/>
      <c r="AB1" s="112"/>
    </row>
    <row r="2" spans="1:84" ht="41.5" customHeight="1" x14ac:dyDescent="0.2">
      <c r="A2" s="26"/>
      <c r="B2" s="146"/>
      <c r="C2" s="29"/>
      <c r="D2" s="29"/>
      <c r="E2" s="29"/>
      <c r="F2" s="29"/>
      <c r="G2" s="29"/>
      <c r="H2" s="29"/>
      <c r="I2" s="29"/>
      <c r="J2" s="29"/>
      <c r="K2" s="29"/>
      <c r="L2" s="29"/>
      <c r="M2" s="27"/>
      <c r="N2" s="27"/>
      <c r="O2" s="27"/>
      <c r="P2" s="27"/>
      <c r="Q2" s="27"/>
      <c r="S2" s="9"/>
      <c r="T2" s="9"/>
      <c r="U2" s="9"/>
      <c r="V2" s="9"/>
      <c r="W2" s="9"/>
      <c r="X2" s="9"/>
      <c r="Y2" s="9"/>
      <c r="Z2" s="9"/>
      <c r="AA2" s="9"/>
      <c r="AB2" s="9"/>
      <c r="AC2" s="9"/>
      <c r="AD2" s="9"/>
      <c r="AE2" s="9"/>
      <c r="AF2" s="9"/>
      <c r="AG2" s="9"/>
      <c r="AH2" s="9"/>
      <c r="AI2" s="9"/>
      <c r="AJ2" s="9"/>
      <c r="AK2" s="9"/>
      <c r="AL2" s="9"/>
      <c r="AM2" s="9"/>
      <c r="AN2" s="9"/>
      <c r="AO2" s="9"/>
      <c r="AP2" s="122" t="str">
        <f>"女個 "&amp;AS15&amp;C7</f>
        <v xml:space="preserve">女個 </v>
      </c>
      <c r="AQ2" s="122"/>
      <c r="AR2" s="122"/>
      <c r="AS2" s="122"/>
      <c r="AT2" s="122"/>
      <c r="AU2" s="122"/>
      <c r="AV2" s="122"/>
      <c r="AW2" s="122"/>
      <c r="AX2" s="10"/>
      <c r="AZ2" s="112"/>
      <c r="BA2" s="112"/>
      <c r="BB2" s="112"/>
      <c r="BC2" s="112"/>
    </row>
    <row r="3" spans="1:84" ht="25.5" customHeight="1" x14ac:dyDescent="0.3">
      <c r="B3" s="7"/>
      <c r="C3" s="7"/>
      <c r="D3" s="7"/>
      <c r="E3" s="7"/>
      <c r="F3" s="7"/>
      <c r="G3" s="7"/>
      <c r="H3" s="7"/>
      <c r="I3" s="7"/>
      <c r="J3" s="7"/>
      <c r="K3" s="7"/>
      <c r="L3" s="7"/>
      <c r="M3" s="7"/>
      <c r="N3" s="7"/>
      <c r="O3" s="7"/>
      <c r="P3" s="7"/>
      <c r="Q3" s="7"/>
      <c r="S3" s="9"/>
      <c r="T3" s="121" t="s">
        <v>1411</v>
      </c>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
    </row>
    <row r="4" spans="1:84" ht="15" customHeight="1" x14ac:dyDescent="0.3">
      <c r="B4" s="13"/>
      <c r="C4" s="13"/>
      <c r="D4" s="13"/>
      <c r="E4" s="13"/>
      <c r="F4" s="13"/>
      <c r="G4" s="13"/>
      <c r="H4" s="13"/>
      <c r="I4" s="13"/>
      <c r="J4" s="13"/>
      <c r="K4" s="13"/>
      <c r="L4" s="13"/>
      <c r="M4" s="13"/>
      <c r="N4" s="13"/>
      <c r="O4" s="13"/>
      <c r="P4" s="13"/>
      <c r="Q4" s="13"/>
      <c r="S4" s="9"/>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
    </row>
    <row r="5" spans="1:84" ht="15" customHeight="1" x14ac:dyDescent="0.2">
      <c r="B5" s="97" t="s">
        <v>209</v>
      </c>
      <c r="C5" s="116"/>
      <c r="D5" s="118" t="s">
        <v>9</v>
      </c>
      <c r="E5" s="116"/>
      <c r="F5" s="118" t="s">
        <v>202</v>
      </c>
      <c r="G5" s="116"/>
      <c r="H5" s="118" t="s">
        <v>2</v>
      </c>
      <c r="K5" s="13"/>
      <c r="L5" s="13"/>
      <c r="M5" s="13"/>
      <c r="N5" s="13"/>
      <c r="O5" s="13"/>
      <c r="P5" s="13"/>
      <c r="Q5" s="13"/>
      <c r="S5" s="9"/>
      <c r="T5" s="120" t="s">
        <v>1412</v>
      </c>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6"/>
    </row>
    <row r="6" spans="1:84" ht="15" customHeight="1" x14ac:dyDescent="0.2">
      <c r="B6" s="97"/>
      <c r="C6" s="117"/>
      <c r="D6" s="119"/>
      <c r="E6" s="117"/>
      <c r="F6" s="119"/>
      <c r="G6" s="117"/>
      <c r="H6" s="119"/>
      <c r="K6" s="13"/>
      <c r="L6" s="13"/>
      <c r="M6" s="13"/>
      <c r="N6" s="13"/>
      <c r="O6" s="13"/>
      <c r="P6" s="13"/>
      <c r="Q6" s="13"/>
      <c r="S6" s="9"/>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6"/>
    </row>
    <row r="7" spans="1:84" s="18" customFormat="1" ht="15" customHeight="1" x14ac:dyDescent="0.2">
      <c r="A7" s="17"/>
      <c r="B7" s="97" t="s">
        <v>198</v>
      </c>
      <c r="C7" s="115"/>
      <c r="D7" s="115"/>
      <c r="E7" s="115"/>
      <c r="F7" s="115"/>
      <c r="G7" s="115"/>
      <c r="H7" s="115"/>
      <c r="I7" s="15"/>
      <c r="J7" s="15"/>
      <c r="K7" s="13"/>
      <c r="L7" s="13"/>
      <c r="M7" s="13"/>
      <c r="N7" s="13"/>
      <c r="O7" s="13"/>
      <c r="P7" s="13"/>
      <c r="Q7" s="13"/>
      <c r="R7" s="7"/>
      <c r="S7" s="9"/>
      <c r="T7" s="9"/>
      <c r="U7" s="9"/>
      <c r="V7" s="9"/>
      <c r="W7" s="9"/>
      <c r="X7" s="9"/>
      <c r="Y7" s="9"/>
      <c r="Z7" s="9"/>
      <c r="AA7" s="9"/>
      <c r="AB7" s="9"/>
      <c r="AC7" s="9"/>
      <c r="AD7" s="129" t="s">
        <v>1229</v>
      </c>
      <c r="AE7" s="129"/>
      <c r="AF7" s="129"/>
      <c r="AG7" s="129"/>
      <c r="AH7" s="129"/>
      <c r="AI7" s="129"/>
      <c r="AJ7" s="129"/>
      <c r="AK7" s="129"/>
      <c r="AL7" s="129"/>
      <c r="AM7" s="129"/>
      <c r="AN7" s="9"/>
      <c r="AO7" s="9"/>
      <c r="AP7" s="9"/>
      <c r="AQ7" s="9"/>
      <c r="AR7" s="9"/>
      <c r="AS7" s="9"/>
      <c r="AT7" s="9"/>
      <c r="AU7" s="9"/>
      <c r="AV7" s="9"/>
      <c r="AW7" s="9"/>
      <c r="AX7" s="9"/>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row>
    <row r="8" spans="1:84" s="18" customFormat="1" ht="15" customHeight="1" x14ac:dyDescent="0.2">
      <c r="A8" s="17"/>
      <c r="B8" s="97"/>
      <c r="C8" s="115"/>
      <c r="D8" s="115"/>
      <c r="E8" s="115"/>
      <c r="F8" s="115"/>
      <c r="G8" s="115"/>
      <c r="H8" s="115"/>
      <c r="I8" s="15"/>
      <c r="J8" s="15"/>
      <c r="K8" s="15"/>
      <c r="L8" s="15"/>
      <c r="M8" s="15"/>
      <c r="N8" s="15"/>
      <c r="O8" s="15"/>
      <c r="P8" s="15"/>
      <c r="Q8" s="15"/>
      <c r="R8" s="7"/>
      <c r="S8" s="19"/>
      <c r="T8" s="19"/>
      <c r="U8" s="19"/>
      <c r="V8" s="19"/>
      <c r="W8" s="19"/>
      <c r="X8" s="19"/>
      <c r="Y8" s="19"/>
      <c r="Z8" s="19"/>
      <c r="AA8" s="19"/>
      <c r="AB8" s="19"/>
      <c r="AC8" s="19"/>
      <c r="AD8" s="129"/>
      <c r="AE8" s="129"/>
      <c r="AF8" s="129"/>
      <c r="AG8" s="129"/>
      <c r="AH8" s="129"/>
      <c r="AI8" s="129"/>
      <c r="AJ8" s="129"/>
      <c r="AK8" s="129"/>
      <c r="AL8" s="129"/>
      <c r="AM8" s="129"/>
      <c r="AN8" s="19"/>
      <c r="AO8" s="19"/>
      <c r="AP8" s="19"/>
      <c r="AQ8" s="19"/>
      <c r="AR8" s="19"/>
      <c r="AS8" s="19"/>
      <c r="AT8" s="19"/>
      <c r="AU8" s="19"/>
      <c r="AV8" s="19"/>
      <c r="AW8" s="19"/>
      <c r="AX8" s="19"/>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row>
    <row r="9" spans="1:84" s="18" customFormat="1" ht="15" customHeight="1" x14ac:dyDescent="0.2">
      <c r="A9" s="17"/>
      <c r="B9" s="97" t="s">
        <v>199</v>
      </c>
      <c r="C9" s="114" t="str">
        <f>IF(C7="","",VLOOKUP(C7,リストデータ!$B:$C,2,0))</f>
        <v/>
      </c>
      <c r="D9" s="114"/>
      <c r="E9" s="114"/>
      <c r="F9" s="114"/>
      <c r="G9" s="114"/>
      <c r="H9" s="114"/>
      <c r="I9" s="15"/>
      <c r="J9" s="15"/>
      <c r="K9" s="15"/>
      <c r="L9" s="15"/>
      <c r="M9" s="15"/>
      <c r="N9" s="15"/>
      <c r="O9" s="15"/>
      <c r="P9" s="15"/>
      <c r="Q9" s="15"/>
      <c r="R9" s="17"/>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row>
    <row r="10" spans="1:84" s="18" customFormat="1" ht="15" customHeight="1" x14ac:dyDescent="0.2">
      <c r="A10" s="17"/>
      <c r="B10" s="97"/>
      <c r="C10" s="114"/>
      <c r="D10" s="114"/>
      <c r="E10" s="114"/>
      <c r="F10" s="114"/>
      <c r="G10" s="114"/>
      <c r="H10" s="114"/>
      <c r="I10" s="15"/>
      <c r="J10" s="15"/>
      <c r="K10" s="15"/>
      <c r="L10" s="15"/>
      <c r="M10" s="15"/>
      <c r="N10" s="15"/>
      <c r="O10" s="15"/>
      <c r="P10" s="15"/>
      <c r="Q10" s="15"/>
      <c r="R10" s="17"/>
      <c r="S10" s="19"/>
      <c r="T10" s="99" t="s">
        <v>7</v>
      </c>
      <c r="U10" s="77"/>
      <c r="V10" s="77"/>
      <c r="W10" s="77"/>
      <c r="X10" s="77"/>
      <c r="Y10" s="77" t="s">
        <v>8</v>
      </c>
      <c r="Z10" s="77"/>
      <c r="AA10" s="77"/>
      <c r="AB10" s="71"/>
      <c r="AC10" s="19"/>
      <c r="AD10" s="19"/>
      <c r="AE10" s="19"/>
      <c r="AF10" s="19"/>
      <c r="AG10" s="19"/>
      <c r="AH10" s="19"/>
      <c r="AI10" s="102" t="s">
        <v>6</v>
      </c>
      <c r="AJ10" s="103"/>
      <c r="AK10" s="103"/>
      <c r="AL10" s="103"/>
      <c r="AM10" s="103"/>
      <c r="AN10" s="103"/>
      <c r="AO10" s="103"/>
      <c r="AP10" s="103"/>
      <c r="AQ10" s="104"/>
      <c r="AR10" s="123" t="str">
        <f>IFERROR(VALUE(LEFT(C7,4)),"")</f>
        <v/>
      </c>
      <c r="AS10" s="124"/>
      <c r="AT10" s="124"/>
      <c r="AU10" s="124"/>
      <c r="AV10" s="124"/>
      <c r="AW10" s="125"/>
      <c r="AX10" s="19"/>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row>
    <row r="11" spans="1:84" s="18" customFormat="1" ht="15" customHeight="1" x14ac:dyDescent="0.2">
      <c r="A11" s="17"/>
      <c r="B11" s="15"/>
      <c r="C11" s="98"/>
      <c r="D11" s="98"/>
      <c r="E11" s="98"/>
      <c r="F11" s="98"/>
      <c r="G11" s="98"/>
      <c r="H11" s="98"/>
      <c r="I11" s="98"/>
      <c r="J11" s="98"/>
      <c r="K11" s="98"/>
      <c r="L11" s="98"/>
      <c r="M11" s="15"/>
      <c r="N11" s="15"/>
      <c r="O11" s="15"/>
      <c r="P11" s="15"/>
      <c r="Q11" s="15"/>
      <c r="R11" s="17"/>
      <c r="S11" s="19"/>
      <c r="T11" s="100"/>
      <c r="U11" s="49"/>
      <c r="V11" s="49"/>
      <c r="W11" s="49"/>
      <c r="X11" s="49"/>
      <c r="Y11" s="49"/>
      <c r="Z11" s="49"/>
      <c r="AA11" s="49"/>
      <c r="AB11" s="45"/>
      <c r="AC11" s="19"/>
      <c r="AD11" s="19"/>
      <c r="AE11" s="19"/>
      <c r="AF11" s="19"/>
      <c r="AG11" s="19"/>
      <c r="AH11" s="19"/>
      <c r="AI11" s="105"/>
      <c r="AJ11" s="106"/>
      <c r="AK11" s="106"/>
      <c r="AL11" s="106"/>
      <c r="AM11" s="106"/>
      <c r="AN11" s="106"/>
      <c r="AO11" s="106"/>
      <c r="AP11" s="106"/>
      <c r="AQ11" s="107"/>
      <c r="AR11" s="126"/>
      <c r="AS11" s="127"/>
      <c r="AT11" s="127"/>
      <c r="AU11" s="127"/>
      <c r="AV11" s="127"/>
      <c r="AW11" s="128"/>
      <c r="AX11" s="19"/>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row>
    <row r="12" spans="1:84" s="18" customFormat="1" ht="15" customHeight="1" x14ac:dyDescent="0.2">
      <c r="A12" s="17"/>
      <c r="B12" s="108" t="s">
        <v>208</v>
      </c>
      <c r="C12" s="15"/>
      <c r="D12" s="15"/>
      <c r="E12" s="15"/>
      <c r="F12" s="15"/>
      <c r="G12" s="15"/>
      <c r="H12" s="15"/>
      <c r="I12" s="15"/>
      <c r="J12" s="15"/>
      <c r="K12" s="15"/>
      <c r="L12" s="15"/>
      <c r="M12" s="15"/>
      <c r="N12" s="15"/>
      <c r="O12" s="15"/>
      <c r="P12" s="15"/>
      <c r="Q12" s="15"/>
      <c r="R12" s="17"/>
      <c r="S12" s="19"/>
      <c r="T12" s="100"/>
      <c r="U12" s="49"/>
      <c r="V12" s="49"/>
      <c r="W12" s="49"/>
      <c r="X12" s="49"/>
      <c r="Y12" s="49"/>
      <c r="Z12" s="49"/>
      <c r="AA12" s="49"/>
      <c r="AB12" s="45"/>
      <c r="AC12" s="19"/>
      <c r="AD12" s="19"/>
      <c r="AE12" s="19"/>
      <c r="AF12" s="19"/>
      <c r="AG12" s="19"/>
      <c r="AH12" s="19"/>
      <c r="AI12" s="137" t="s">
        <v>210</v>
      </c>
      <c r="AJ12" s="138"/>
      <c r="AK12" s="138"/>
      <c r="AL12" s="138"/>
      <c r="AM12" s="138"/>
      <c r="AN12" s="138"/>
      <c r="AO12" s="138"/>
      <c r="AP12" s="138"/>
      <c r="AQ12" s="139"/>
      <c r="AR12" s="130" t="str">
        <f>IFERROR(VALUE(LEFT(C7,2)),"")</f>
        <v/>
      </c>
      <c r="AS12" s="131"/>
      <c r="AT12" s="131"/>
      <c r="AU12" s="131"/>
      <c r="AV12" s="131"/>
      <c r="AW12" s="132"/>
      <c r="AX12" s="19"/>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row>
    <row r="13" spans="1:84" s="18" customFormat="1" ht="15" customHeight="1" x14ac:dyDescent="0.2">
      <c r="A13" s="17"/>
      <c r="B13" s="108"/>
      <c r="C13" s="15"/>
      <c r="D13" s="15"/>
      <c r="E13" s="15"/>
      <c r="F13" s="15"/>
      <c r="G13" s="15"/>
      <c r="H13" s="15"/>
      <c r="I13" s="15"/>
      <c r="J13" s="15"/>
      <c r="K13" s="15"/>
      <c r="L13" s="15"/>
      <c r="M13" s="15"/>
      <c r="N13" s="15"/>
      <c r="O13" s="15"/>
      <c r="P13" s="15"/>
      <c r="Q13" s="15"/>
      <c r="R13" s="17"/>
      <c r="S13" s="19"/>
      <c r="T13" s="101"/>
      <c r="U13" s="50"/>
      <c r="V13" s="50"/>
      <c r="W13" s="50"/>
      <c r="X13" s="50"/>
      <c r="Y13" s="50"/>
      <c r="Z13" s="50"/>
      <c r="AA13" s="50"/>
      <c r="AB13" s="46"/>
      <c r="AC13" s="19"/>
      <c r="AD13" s="19"/>
      <c r="AE13" s="19"/>
      <c r="AF13" s="19"/>
      <c r="AG13" s="19"/>
      <c r="AH13" s="19"/>
      <c r="AI13" s="105"/>
      <c r="AJ13" s="106"/>
      <c r="AK13" s="106"/>
      <c r="AL13" s="106"/>
      <c r="AM13" s="106"/>
      <c r="AN13" s="106"/>
      <c r="AO13" s="106"/>
      <c r="AP13" s="106"/>
      <c r="AQ13" s="107"/>
      <c r="AR13" s="133"/>
      <c r="AS13" s="134"/>
      <c r="AT13" s="134"/>
      <c r="AU13" s="134"/>
      <c r="AV13" s="134"/>
      <c r="AW13" s="135"/>
      <c r="AX13" s="19"/>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row>
    <row r="14" spans="1:84" s="18" customFormat="1" ht="15" customHeight="1" x14ac:dyDescent="0.2">
      <c r="A14" s="17"/>
      <c r="B14" s="97"/>
      <c r="C14" s="97" t="s">
        <v>200</v>
      </c>
      <c r="D14" s="97"/>
      <c r="E14" s="97"/>
      <c r="F14" s="97" t="s">
        <v>11</v>
      </c>
      <c r="G14" s="97"/>
      <c r="H14" s="97"/>
      <c r="I14" s="15"/>
      <c r="J14" s="15"/>
      <c r="K14" s="15"/>
      <c r="L14" s="15"/>
      <c r="M14" s="15"/>
      <c r="N14" s="15"/>
      <c r="O14" s="15"/>
      <c r="P14" s="15"/>
      <c r="Q14" s="15"/>
      <c r="R14" s="17"/>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row>
    <row r="15" spans="1:84" s="18" customFormat="1" ht="15" customHeight="1" x14ac:dyDescent="0.2">
      <c r="A15" s="17"/>
      <c r="B15" s="97"/>
      <c r="C15" s="97"/>
      <c r="D15" s="97"/>
      <c r="E15" s="97"/>
      <c r="F15" s="97"/>
      <c r="G15" s="97"/>
      <c r="H15" s="97"/>
      <c r="I15" s="15"/>
      <c r="J15" s="15"/>
      <c r="K15" s="15"/>
      <c r="L15" s="15"/>
      <c r="M15" s="15"/>
      <c r="N15" s="15"/>
      <c r="O15" s="15"/>
      <c r="P15" s="15"/>
      <c r="Q15" s="15"/>
      <c r="R15" s="17"/>
      <c r="S15" s="19"/>
      <c r="T15" s="92" t="s">
        <v>0</v>
      </c>
      <c r="U15" s="92"/>
      <c r="V15" s="92"/>
      <c r="W15" s="92"/>
      <c r="X15" s="53" t="str">
        <f>C9&amp;""</f>
        <v/>
      </c>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5"/>
      <c r="AX15" s="19"/>
      <c r="AY15" s="113"/>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row>
    <row r="16" spans="1:84" s="18" customFormat="1" ht="15" customHeight="1" x14ac:dyDescent="0.2">
      <c r="A16" s="17"/>
      <c r="B16" s="97" t="s">
        <v>203</v>
      </c>
      <c r="C16" s="59"/>
      <c r="D16" s="59"/>
      <c r="E16" s="59"/>
      <c r="F16" s="59"/>
      <c r="G16" s="59"/>
      <c r="H16" s="59"/>
      <c r="I16" s="15"/>
      <c r="J16" s="15"/>
      <c r="K16" s="15"/>
      <c r="L16" s="15"/>
      <c r="M16" s="15"/>
      <c r="N16" s="15"/>
      <c r="O16" s="15"/>
      <c r="P16" s="15"/>
      <c r="Q16" s="15"/>
      <c r="R16" s="17"/>
      <c r="S16" s="19"/>
      <c r="T16" s="92"/>
      <c r="U16" s="92"/>
      <c r="V16" s="92"/>
      <c r="W16" s="92"/>
      <c r="X16" s="56"/>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8"/>
      <c r="AX16" s="19"/>
      <c r="AY16" s="113"/>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row>
    <row r="17" spans="1:84" s="18" customFormat="1" ht="15" customHeight="1" x14ac:dyDescent="0.2">
      <c r="A17" s="17"/>
      <c r="B17" s="97"/>
      <c r="C17" s="59"/>
      <c r="D17" s="59"/>
      <c r="E17" s="59"/>
      <c r="F17" s="59"/>
      <c r="G17" s="59"/>
      <c r="H17" s="59"/>
      <c r="I17" s="15"/>
      <c r="J17" s="15"/>
      <c r="K17" s="15"/>
      <c r="L17" s="15"/>
      <c r="M17" s="15"/>
      <c r="N17" s="15"/>
      <c r="O17" s="15"/>
      <c r="P17" s="15"/>
      <c r="Q17" s="15"/>
      <c r="R17" s="17"/>
      <c r="S17" s="19"/>
      <c r="T17" s="92" t="s">
        <v>194</v>
      </c>
      <c r="U17" s="92"/>
      <c r="V17" s="92"/>
      <c r="W17" s="92"/>
      <c r="X17" s="93" t="str">
        <f>C22&amp;G22&amp;"　"&amp;J22</f>
        <v>　</v>
      </c>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19"/>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row>
    <row r="18" spans="1:84" s="18" customFormat="1" ht="15" customHeight="1" x14ac:dyDescent="0.2">
      <c r="A18" s="17"/>
      <c r="B18" s="15"/>
      <c r="C18" s="15"/>
      <c r="D18" s="15"/>
      <c r="E18" s="15"/>
      <c r="F18" s="15"/>
      <c r="G18" s="15"/>
      <c r="H18" s="15"/>
      <c r="I18" s="15"/>
      <c r="J18" s="15"/>
      <c r="K18" s="15"/>
      <c r="L18" s="15"/>
      <c r="M18" s="15"/>
      <c r="N18" s="15"/>
      <c r="O18" s="15"/>
      <c r="P18" s="15"/>
      <c r="Q18" s="15"/>
      <c r="R18" s="17"/>
      <c r="S18" s="19"/>
      <c r="T18" s="92"/>
      <c r="U18" s="92"/>
      <c r="V18" s="92"/>
      <c r="W18" s="92"/>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19"/>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row>
    <row r="19" spans="1:84" s="18" customFormat="1" ht="15" customHeight="1" x14ac:dyDescent="0.2">
      <c r="A19" s="15"/>
      <c r="B19" s="15"/>
      <c r="C19" s="15" t="s">
        <v>788</v>
      </c>
      <c r="D19" s="15"/>
      <c r="E19" s="15"/>
      <c r="F19" s="15"/>
      <c r="G19" s="15" t="s">
        <v>789</v>
      </c>
      <c r="H19" s="15"/>
      <c r="I19" s="15"/>
      <c r="J19" s="15"/>
      <c r="K19" s="15"/>
      <c r="L19" s="15"/>
      <c r="M19" s="15"/>
      <c r="N19" s="15"/>
      <c r="O19" s="15"/>
      <c r="P19" s="15"/>
      <c r="Q19" s="15"/>
      <c r="R19" s="17"/>
      <c r="S19" s="19"/>
      <c r="T19" s="92" t="s">
        <v>1407</v>
      </c>
      <c r="U19" s="92"/>
      <c r="V19" s="92"/>
      <c r="W19" s="92"/>
      <c r="X19" s="93" t="str">
        <f>C23&amp;G23&amp;"　"&amp;J23&amp;"　　"&amp;C24&amp;G24&amp;"　"&amp;J24&amp;"　　"&amp;C25&amp;G25&amp;"　"&amp;J25&amp;"　　"&amp;C26&amp;G26&amp;"　"&amp;J26</f>
        <v>　　　　　　　　　　</v>
      </c>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19"/>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row>
    <row r="20" spans="1:84" s="18" customFormat="1" ht="15" customHeight="1" x14ac:dyDescent="0.2">
      <c r="A20" s="17"/>
      <c r="B20" s="97"/>
      <c r="C20" s="97" t="s">
        <v>790</v>
      </c>
      <c r="D20" s="97"/>
      <c r="E20" s="97"/>
      <c r="F20" s="15"/>
      <c r="G20" s="97" t="s">
        <v>200</v>
      </c>
      <c r="H20" s="97"/>
      <c r="I20" s="97"/>
      <c r="J20" s="97" t="s">
        <v>11</v>
      </c>
      <c r="K20" s="97"/>
      <c r="L20" s="97"/>
      <c r="M20" s="15"/>
      <c r="N20" s="15"/>
      <c r="O20" s="15"/>
      <c r="P20" s="15"/>
      <c r="Q20" s="15"/>
      <c r="R20" s="17"/>
      <c r="S20" s="19"/>
      <c r="T20" s="92"/>
      <c r="U20" s="92"/>
      <c r="V20" s="92"/>
      <c r="W20" s="92"/>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19"/>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row>
    <row r="21" spans="1:84" s="18" customFormat="1" ht="15" customHeight="1" x14ac:dyDescent="0.2">
      <c r="A21" s="17"/>
      <c r="B21" s="97"/>
      <c r="C21" s="97"/>
      <c r="D21" s="97"/>
      <c r="E21" s="97"/>
      <c r="F21" s="15"/>
      <c r="G21" s="97"/>
      <c r="H21" s="97"/>
      <c r="I21" s="97"/>
      <c r="J21" s="97"/>
      <c r="K21" s="97"/>
      <c r="L21" s="97"/>
      <c r="M21" s="15"/>
      <c r="N21" s="15"/>
      <c r="O21" s="15"/>
      <c r="P21" s="15"/>
      <c r="Q21" s="15"/>
      <c r="R21" s="17"/>
      <c r="S21" s="19"/>
      <c r="T21" s="92" t="s">
        <v>1409</v>
      </c>
      <c r="U21" s="92"/>
      <c r="V21" s="92"/>
      <c r="W21" s="92"/>
      <c r="X21" s="93" t="str">
        <f>C28&amp;G28&amp;"　"&amp;J28&amp;"　　"&amp;C29&amp;G29&amp;"　"&amp;J29&amp;"　　"&amp;C30&amp;G30&amp;"　"&amp;J30</f>
        <v>　　　　　　　</v>
      </c>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19"/>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row>
    <row r="22" spans="1:84" s="18" customFormat="1" ht="15" customHeight="1" x14ac:dyDescent="0.2">
      <c r="A22" s="17"/>
      <c r="B22" s="14" t="s">
        <v>204</v>
      </c>
      <c r="C22" s="109"/>
      <c r="D22" s="110"/>
      <c r="E22" s="111"/>
      <c r="F22" s="15"/>
      <c r="G22" s="109"/>
      <c r="H22" s="110"/>
      <c r="I22" s="111"/>
      <c r="J22" s="109"/>
      <c r="K22" s="110"/>
      <c r="L22" s="111"/>
      <c r="M22" s="15"/>
      <c r="N22" s="15"/>
      <c r="O22" s="15"/>
      <c r="P22" s="15"/>
      <c r="Q22" s="15"/>
      <c r="R22" s="17"/>
      <c r="S22" s="19"/>
      <c r="T22" s="92"/>
      <c r="U22" s="92"/>
      <c r="V22" s="92"/>
      <c r="W22" s="92"/>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19"/>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row>
    <row r="23" spans="1:84" s="18" customFormat="1" ht="15" customHeight="1" x14ac:dyDescent="0.2">
      <c r="A23" s="17"/>
      <c r="B23" s="14" t="s">
        <v>1407</v>
      </c>
      <c r="C23" s="109"/>
      <c r="D23" s="110"/>
      <c r="E23" s="111"/>
      <c r="F23" s="15"/>
      <c r="G23" s="89"/>
      <c r="H23" s="90"/>
      <c r="I23" s="91"/>
      <c r="J23" s="89"/>
      <c r="K23" s="90"/>
      <c r="L23" s="91"/>
      <c r="M23" s="15"/>
      <c r="N23" s="15"/>
      <c r="O23" s="15"/>
      <c r="P23" s="15"/>
      <c r="Q23" s="15"/>
      <c r="R23" s="17"/>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row>
    <row r="24" spans="1:84" s="18" customFormat="1" ht="15" customHeight="1" x14ac:dyDescent="0.2">
      <c r="A24" s="17"/>
      <c r="B24" s="14" t="s">
        <v>1407</v>
      </c>
      <c r="C24" s="109"/>
      <c r="D24" s="110"/>
      <c r="E24" s="111"/>
      <c r="F24" s="15"/>
      <c r="G24" s="89"/>
      <c r="H24" s="90"/>
      <c r="I24" s="91"/>
      <c r="J24" s="89"/>
      <c r="K24" s="90"/>
      <c r="L24" s="91"/>
      <c r="M24" s="15"/>
      <c r="N24" s="15"/>
      <c r="O24" s="15"/>
      <c r="P24" s="15"/>
      <c r="Q24" s="15"/>
      <c r="R24" s="17"/>
      <c r="S24" s="19"/>
      <c r="T24" s="143" t="s">
        <v>205</v>
      </c>
      <c r="U24" s="144"/>
      <c r="V24" s="144"/>
      <c r="W24" s="145"/>
      <c r="X24" s="77" t="s">
        <v>211</v>
      </c>
      <c r="Y24" s="77"/>
      <c r="Z24" s="77"/>
      <c r="AA24" s="77"/>
      <c r="AB24" s="77"/>
      <c r="AC24" s="77" t="s">
        <v>11</v>
      </c>
      <c r="AD24" s="77"/>
      <c r="AE24" s="77"/>
      <c r="AF24" s="77"/>
      <c r="AG24" s="77"/>
      <c r="AH24" s="94" t="s">
        <v>201</v>
      </c>
      <c r="AI24" s="95"/>
      <c r="AJ24" s="95"/>
      <c r="AK24" s="95"/>
      <c r="AL24" s="95"/>
      <c r="AM24" s="95"/>
      <c r="AN24" s="95"/>
      <c r="AO24" s="95"/>
      <c r="AP24" s="95"/>
      <c r="AQ24" s="96"/>
      <c r="AR24" s="95" t="s">
        <v>4</v>
      </c>
      <c r="AS24" s="95"/>
      <c r="AT24" s="95"/>
      <c r="AU24" s="94" t="s">
        <v>5</v>
      </c>
      <c r="AV24" s="95"/>
      <c r="AW24" s="96"/>
      <c r="AX24" s="19"/>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row>
    <row r="25" spans="1:84" s="18" customFormat="1" ht="15" customHeight="1" x14ac:dyDescent="0.2">
      <c r="A25" s="17"/>
      <c r="B25" s="14" t="s">
        <v>1407</v>
      </c>
      <c r="C25" s="109"/>
      <c r="D25" s="110"/>
      <c r="E25" s="111"/>
      <c r="F25" s="15"/>
      <c r="G25" s="89"/>
      <c r="H25" s="90"/>
      <c r="I25" s="91"/>
      <c r="J25" s="89"/>
      <c r="K25" s="90"/>
      <c r="L25" s="91"/>
      <c r="M25" s="15"/>
      <c r="N25" s="15"/>
      <c r="O25" s="15"/>
      <c r="P25" s="15"/>
      <c r="Q25" s="15"/>
      <c r="R25" s="17"/>
      <c r="S25" s="19"/>
      <c r="T25" s="61" t="s">
        <v>1232</v>
      </c>
      <c r="U25" s="61"/>
      <c r="V25" s="61"/>
      <c r="W25" s="61"/>
      <c r="X25" s="62" t="str">
        <f>C37&amp;""</f>
        <v/>
      </c>
      <c r="Y25" s="62"/>
      <c r="Z25" s="62"/>
      <c r="AA25" s="62"/>
      <c r="AB25" s="63"/>
      <c r="AC25" s="64" t="str">
        <f>E37&amp;""</f>
        <v/>
      </c>
      <c r="AD25" s="62"/>
      <c r="AE25" s="62"/>
      <c r="AF25" s="62"/>
      <c r="AG25" s="62"/>
      <c r="AH25" s="49" t="s">
        <v>212</v>
      </c>
      <c r="AI25" s="47" t="str">
        <f>G37&amp;""</f>
        <v/>
      </c>
      <c r="AJ25" s="47"/>
      <c r="AK25" s="49" t="s">
        <v>9</v>
      </c>
      <c r="AL25" s="47" t="str">
        <f>H37&amp;""</f>
        <v/>
      </c>
      <c r="AM25" s="47"/>
      <c r="AN25" s="49" t="s">
        <v>1</v>
      </c>
      <c r="AO25" s="47" t="str">
        <f>I37&amp;""</f>
        <v/>
      </c>
      <c r="AP25" s="47"/>
      <c r="AQ25" s="45" t="s">
        <v>2</v>
      </c>
      <c r="AR25" s="47" t="str">
        <f>J37&amp;""</f>
        <v/>
      </c>
      <c r="AS25" s="47"/>
      <c r="AT25" s="49" t="s">
        <v>9</v>
      </c>
      <c r="AU25" s="51" t="str">
        <f>K37&amp;""</f>
        <v/>
      </c>
      <c r="AV25" s="47"/>
      <c r="AW25" s="45" t="s">
        <v>10</v>
      </c>
      <c r="AX25" s="19"/>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row>
    <row r="26" spans="1:84" s="18" customFormat="1" ht="15" customHeight="1" x14ac:dyDescent="0.2">
      <c r="A26" s="15"/>
      <c r="B26" s="14" t="s">
        <v>1407</v>
      </c>
      <c r="C26" s="109"/>
      <c r="D26" s="110"/>
      <c r="E26" s="111"/>
      <c r="F26" s="15"/>
      <c r="G26" s="89"/>
      <c r="H26" s="90"/>
      <c r="I26" s="91"/>
      <c r="J26" s="89"/>
      <c r="K26" s="90"/>
      <c r="L26" s="91"/>
      <c r="M26" s="15"/>
      <c r="N26" s="15"/>
      <c r="O26" s="15"/>
      <c r="P26" s="15"/>
      <c r="Q26" s="15"/>
      <c r="R26" s="17"/>
      <c r="S26" s="19"/>
      <c r="T26" s="61"/>
      <c r="U26" s="61"/>
      <c r="V26" s="61"/>
      <c r="W26" s="61"/>
      <c r="X26" s="62"/>
      <c r="Y26" s="62"/>
      <c r="Z26" s="62"/>
      <c r="AA26" s="62"/>
      <c r="AB26" s="63"/>
      <c r="AC26" s="64"/>
      <c r="AD26" s="62"/>
      <c r="AE26" s="62"/>
      <c r="AF26" s="62"/>
      <c r="AG26" s="62"/>
      <c r="AH26" s="49"/>
      <c r="AI26" s="47"/>
      <c r="AJ26" s="47"/>
      <c r="AK26" s="49"/>
      <c r="AL26" s="47"/>
      <c r="AM26" s="47"/>
      <c r="AN26" s="49"/>
      <c r="AO26" s="47"/>
      <c r="AP26" s="47"/>
      <c r="AQ26" s="45"/>
      <c r="AR26" s="47"/>
      <c r="AS26" s="47"/>
      <c r="AT26" s="49"/>
      <c r="AU26" s="51"/>
      <c r="AV26" s="47"/>
      <c r="AW26" s="45"/>
      <c r="AX26" s="19"/>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row>
    <row r="27" spans="1:84" s="18" customFormat="1" ht="15" customHeight="1" x14ac:dyDescent="0.2">
      <c r="A27" s="15"/>
      <c r="B27" s="15"/>
      <c r="C27" s="15" t="s">
        <v>788</v>
      </c>
      <c r="D27" s="15"/>
      <c r="E27" s="15"/>
      <c r="F27" s="15"/>
      <c r="G27" s="15" t="s">
        <v>789</v>
      </c>
      <c r="H27" s="15"/>
      <c r="I27" s="15"/>
      <c r="J27" s="15"/>
      <c r="K27" s="15"/>
      <c r="L27" s="15"/>
      <c r="M27" s="15"/>
      <c r="N27" s="15"/>
      <c r="O27" s="15"/>
      <c r="P27" s="15"/>
      <c r="Q27" s="15"/>
      <c r="R27" s="17"/>
      <c r="S27" s="19"/>
      <c r="T27" s="61" t="s">
        <v>1233</v>
      </c>
      <c r="U27" s="61"/>
      <c r="V27" s="61"/>
      <c r="W27" s="61"/>
      <c r="X27" s="62" t="str">
        <f>C38&amp;""</f>
        <v/>
      </c>
      <c r="Y27" s="62"/>
      <c r="Z27" s="62"/>
      <c r="AA27" s="62"/>
      <c r="AB27" s="63"/>
      <c r="AC27" s="64" t="str">
        <f>E38&amp;""</f>
        <v/>
      </c>
      <c r="AD27" s="62"/>
      <c r="AE27" s="62"/>
      <c r="AF27" s="62"/>
      <c r="AG27" s="62"/>
      <c r="AH27" s="77" t="s">
        <v>212</v>
      </c>
      <c r="AI27" s="65" t="str">
        <f>G38&amp;""</f>
        <v/>
      </c>
      <c r="AJ27" s="65"/>
      <c r="AK27" s="77" t="s">
        <v>9</v>
      </c>
      <c r="AL27" s="65" t="str">
        <f>H38&amp;""</f>
        <v/>
      </c>
      <c r="AM27" s="65"/>
      <c r="AN27" s="77" t="s">
        <v>1</v>
      </c>
      <c r="AO27" s="65" t="str">
        <f>I38&amp;""</f>
        <v/>
      </c>
      <c r="AP27" s="65"/>
      <c r="AQ27" s="71" t="s">
        <v>2</v>
      </c>
      <c r="AR27" s="65" t="str">
        <f>J38&amp;""</f>
        <v/>
      </c>
      <c r="AS27" s="65"/>
      <c r="AT27" s="77" t="s">
        <v>9</v>
      </c>
      <c r="AU27" s="84" t="str">
        <f>K38&amp;""</f>
        <v/>
      </c>
      <c r="AV27" s="65"/>
      <c r="AW27" s="71" t="s">
        <v>10</v>
      </c>
      <c r="AX27" s="19"/>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row>
    <row r="28" spans="1:84" s="18" customFormat="1" ht="15" customHeight="1" x14ac:dyDescent="0.2">
      <c r="A28" s="15"/>
      <c r="B28" s="14" t="s">
        <v>1409</v>
      </c>
      <c r="C28" s="109"/>
      <c r="D28" s="110"/>
      <c r="E28" s="111"/>
      <c r="F28" s="15"/>
      <c r="G28" s="147"/>
      <c r="H28" s="148"/>
      <c r="I28" s="149"/>
      <c r="J28" s="147"/>
      <c r="K28" s="148"/>
      <c r="L28" s="149"/>
      <c r="M28" s="15"/>
      <c r="N28" s="15"/>
      <c r="O28" s="15"/>
      <c r="P28" s="15"/>
      <c r="Q28" s="15"/>
      <c r="R28" s="17"/>
      <c r="S28" s="19"/>
      <c r="T28" s="61"/>
      <c r="U28" s="61"/>
      <c r="V28" s="61"/>
      <c r="W28" s="61"/>
      <c r="X28" s="62"/>
      <c r="Y28" s="62"/>
      <c r="Z28" s="62"/>
      <c r="AA28" s="62"/>
      <c r="AB28" s="63"/>
      <c r="AC28" s="64"/>
      <c r="AD28" s="62"/>
      <c r="AE28" s="62"/>
      <c r="AF28" s="62"/>
      <c r="AG28" s="62"/>
      <c r="AH28" s="50"/>
      <c r="AI28" s="48"/>
      <c r="AJ28" s="48"/>
      <c r="AK28" s="50"/>
      <c r="AL28" s="48"/>
      <c r="AM28" s="48"/>
      <c r="AN28" s="50"/>
      <c r="AO28" s="48"/>
      <c r="AP28" s="48"/>
      <c r="AQ28" s="46"/>
      <c r="AR28" s="48"/>
      <c r="AS28" s="48"/>
      <c r="AT28" s="50"/>
      <c r="AU28" s="52"/>
      <c r="AV28" s="48"/>
      <c r="AW28" s="46"/>
      <c r="AX28" s="19"/>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row>
    <row r="29" spans="1:84" s="18" customFormat="1" ht="15" customHeight="1" x14ac:dyDescent="0.2">
      <c r="A29" s="15"/>
      <c r="B29" s="14" t="s">
        <v>1409</v>
      </c>
      <c r="C29" s="109"/>
      <c r="D29" s="110"/>
      <c r="E29" s="111"/>
      <c r="F29" s="15"/>
      <c r="G29" s="109"/>
      <c r="H29" s="110"/>
      <c r="I29" s="111"/>
      <c r="J29" s="109"/>
      <c r="K29" s="110"/>
      <c r="L29" s="111"/>
      <c r="M29" s="15"/>
      <c r="N29" s="15"/>
      <c r="O29" s="15"/>
      <c r="P29" s="15"/>
      <c r="Q29" s="15"/>
      <c r="R29" s="17"/>
      <c r="S29" s="19"/>
      <c r="T29" s="61" t="s">
        <v>1234</v>
      </c>
      <c r="U29" s="61"/>
      <c r="V29" s="61"/>
      <c r="W29" s="61"/>
      <c r="X29" s="62" t="str">
        <f>C39&amp;""</f>
        <v/>
      </c>
      <c r="Y29" s="62"/>
      <c r="Z29" s="62"/>
      <c r="AA29" s="62"/>
      <c r="AB29" s="63"/>
      <c r="AC29" s="64" t="str">
        <f>E39&amp;""</f>
        <v/>
      </c>
      <c r="AD29" s="62"/>
      <c r="AE29" s="62"/>
      <c r="AF29" s="62"/>
      <c r="AG29" s="62"/>
      <c r="AH29" s="49" t="s">
        <v>212</v>
      </c>
      <c r="AI29" s="47" t="str">
        <f>G39&amp;""</f>
        <v/>
      </c>
      <c r="AJ29" s="47"/>
      <c r="AK29" s="49" t="s">
        <v>9</v>
      </c>
      <c r="AL29" s="47" t="str">
        <f>H39&amp;""</f>
        <v/>
      </c>
      <c r="AM29" s="47"/>
      <c r="AN29" s="49" t="s">
        <v>1</v>
      </c>
      <c r="AO29" s="47" t="str">
        <f>I39&amp;""</f>
        <v/>
      </c>
      <c r="AP29" s="47"/>
      <c r="AQ29" s="45" t="s">
        <v>2</v>
      </c>
      <c r="AR29" s="47" t="str">
        <f>J39&amp;""</f>
        <v/>
      </c>
      <c r="AS29" s="47"/>
      <c r="AT29" s="49" t="s">
        <v>9</v>
      </c>
      <c r="AU29" s="51" t="str">
        <f>K39&amp;""</f>
        <v/>
      </c>
      <c r="AV29" s="47"/>
      <c r="AW29" s="45" t="s">
        <v>10</v>
      </c>
      <c r="AX29" s="19"/>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row>
    <row r="30" spans="1:84" s="18" customFormat="1" ht="14" customHeight="1" x14ac:dyDescent="0.2">
      <c r="A30" s="15"/>
      <c r="B30" s="14" t="s">
        <v>1409</v>
      </c>
      <c r="C30" s="109"/>
      <c r="D30" s="110"/>
      <c r="E30" s="111"/>
      <c r="F30" s="15"/>
      <c r="G30" s="109"/>
      <c r="H30" s="110"/>
      <c r="I30" s="111"/>
      <c r="J30" s="109"/>
      <c r="K30" s="110"/>
      <c r="L30" s="111"/>
      <c r="M30" s="20"/>
      <c r="N30" s="20"/>
      <c r="O30" s="20"/>
      <c r="P30" s="15"/>
      <c r="Q30" s="15"/>
      <c r="R30" s="17"/>
      <c r="S30" s="19"/>
      <c r="T30" s="61"/>
      <c r="U30" s="61"/>
      <c r="V30" s="61"/>
      <c r="W30" s="61"/>
      <c r="X30" s="62"/>
      <c r="Y30" s="62"/>
      <c r="Z30" s="62"/>
      <c r="AA30" s="62"/>
      <c r="AB30" s="63"/>
      <c r="AC30" s="64"/>
      <c r="AD30" s="62"/>
      <c r="AE30" s="62"/>
      <c r="AF30" s="62"/>
      <c r="AG30" s="62"/>
      <c r="AH30" s="49"/>
      <c r="AI30" s="47"/>
      <c r="AJ30" s="47"/>
      <c r="AK30" s="49"/>
      <c r="AL30" s="47"/>
      <c r="AM30" s="47"/>
      <c r="AN30" s="49"/>
      <c r="AO30" s="47"/>
      <c r="AP30" s="47"/>
      <c r="AQ30" s="45"/>
      <c r="AR30" s="47"/>
      <c r="AS30" s="47"/>
      <c r="AT30" s="49"/>
      <c r="AU30" s="51"/>
      <c r="AV30" s="47"/>
      <c r="AW30" s="45"/>
      <c r="AX30" s="19"/>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row>
    <row r="31" spans="1:84" s="18" customFormat="1" ht="15" customHeight="1" x14ac:dyDescent="0.2">
      <c r="A31" s="15"/>
      <c r="B31" s="15"/>
      <c r="C31" s="15"/>
      <c r="D31" s="15"/>
      <c r="E31" s="15"/>
      <c r="F31" s="15"/>
      <c r="G31" s="15"/>
      <c r="H31" s="15"/>
      <c r="I31" s="15"/>
      <c r="J31" s="15"/>
      <c r="K31" s="15"/>
      <c r="L31" s="15"/>
      <c r="M31" s="15"/>
      <c r="N31" s="20"/>
      <c r="O31" s="20"/>
      <c r="P31" s="20"/>
      <c r="Q31" s="20"/>
      <c r="R31" s="17"/>
      <c r="S31" s="19"/>
      <c r="T31" s="61" t="s">
        <v>1235</v>
      </c>
      <c r="U31" s="61"/>
      <c r="V31" s="61"/>
      <c r="W31" s="61"/>
      <c r="X31" s="62" t="str">
        <f>C40&amp;""</f>
        <v/>
      </c>
      <c r="Y31" s="62"/>
      <c r="Z31" s="62"/>
      <c r="AA31" s="62"/>
      <c r="AB31" s="63"/>
      <c r="AC31" s="64" t="str">
        <f>E40&amp;""</f>
        <v/>
      </c>
      <c r="AD31" s="62"/>
      <c r="AE31" s="62"/>
      <c r="AF31" s="62"/>
      <c r="AG31" s="62"/>
      <c r="AH31" s="77" t="s">
        <v>212</v>
      </c>
      <c r="AI31" s="65" t="str">
        <f>G40&amp;""</f>
        <v/>
      </c>
      <c r="AJ31" s="65"/>
      <c r="AK31" s="77" t="s">
        <v>9</v>
      </c>
      <c r="AL31" s="65" t="str">
        <f>H40&amp;""</f>
        <v/>
      </c>
      <c r="AM31" s="65"/>
      <c r="AN31" s="77" t="s">
        <v>1</v>
      </c>
      <c r="AO31" s="65" t="str">
        <f>I40&amp;""</f>
        <v/>
      </c>
      <c r="AP31" s="65"/>
      <c r="AQ31" s="71" t="s">
        <v>2</v>
      </c>
      <c r="AR31" s="65" t="str">
        <f>J40&amp;""</f>
        <v/>
      </c>
      <c r="AS31" s="65"/>
      <c r="AT31" s="77" t="s">
        <v>9</v>
      </c>
      <c r="AU31" s="84" t="str">
        <f>K40&amp;""</f>
        <v/>
      </c>
      <c r="AV31" s="65"/>
      <c r="AW31" s="71" t="s">
        <v>10</v>
      </c>
      <c r="AX31" s="19"/>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row>
    <row r="32" spans="1:84" s="18" customFormat="1" ht="15" customHeight="1" x14ac:dyDescent="0.2">
      <c r="A32" s="15"/>
      <c r="B32" s="15"/>
      <c r="C32" s="15"/>
      <c r="D32" s="15"/>
      <c r="E32" s="15"/>
      <c r="F32" s="15"/>
      <c r="G32" s="15"/>
      <c r="H32" s="15"/>
      <c r="I32" s="15"/>
      <c r="J32" s="15"/>
      <c r="K32" s="15"/>
      <c r="L32" s="15"/>
      <c r="M32" s="20"/>
      <c r="N32" s="20"/>
      <c r="O32" s="20"/>
      <c r="P32" s="20"/>
      <c r="Q32" s="20"/>
      <c r="R32" s="17"/>
      <c r="S32" s="19"/>
      <c r="T32" s="61"/>
      <c r="U32" s="61"/>
      <c r="V32" s="61"/>
      <c r="W32" s="61"/>
      <c r="X32" s="62"/>
      <c r="Y32" s="62"/>
      <c r="Z32" s="62"/>
      <c r="AA32" s="62"/>
      <c r="AB32" s="63"/>
      <c r="AC32" s="64"/>
      <c r="AD32" s="62"/>
      <c r="AE32" s="62"/>
      <c r="AF32" s="62"/>
      <c r="AG32" s="62"/>
      <c r="AH32" s="50"/>
      <c r="AI32" s="48"/>
      <c r="AJ32" s="48"/>
      <c r="AK32" s="50"/>
      <c r="AL32" s="48"/>
      <c r="AM32" s="48"/>
      <c r="AN32" s="50"/>
      <c r="AO32" s="48"/>
      <c r="AP32" s="48"/>
      <c r="AQ32" s="46"/>
      <c r="AR32" s="48"/>
      <c r="AS32" s="48"/>
      <c r="AT32" s="50"/>
      <c r="AU32" s="52"/>
      <c r="AV32" s="48"/>
      <c r="AW32" s="46"/>
      <c r="AX32" s="19"/>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row>
    <row r="33" spans="1:84" s="18" customFormat="1" ht="15" customHeight="1" x14ac:dyDescent="0.2">
      <c r="A33" s="15"/>
      <c r="B33" s="108" t="s">
        <v>207</v>
      </c>
      <c r="C33" s="20"/>
      <c r="D33" s="20"/>
      <c r="E33" s="20"/>
      <c r="F33" s="20"/>
      <c r="G33" s="20"/>
      <c r="H33" s="20"/>
      <c r="I33" s="15"/>
      <c r="J33" s="15"/>
      <c r="K33" s="15"/>
      <c r="L33" s="15"/>
      <c r="M33" s="20"/>
      <c r="N33" s="20"/>
      <c r="O33" s="20"/>
      <c r="P33" s="20"/>
      <c r="Q33" s="20"/>
      <c r="R33" s="17"/>
      <c r="S33" s="19"/>
      <c r="T33" s="61" t="s">
        <v>1236</v>
      </c>
      <c r="U33" s="61"/>
      <c r="V33" s="61"/>
      <c r="W33" s="61"/>
      <c r="X33" s="62" t="str">
        <f>C41&amp;""</f>
        <v/>
      </c>
      <c r="Y33" s="62"/>
      <c r="Z33" s="62"/>
      <c r="AA33" s="62"/>
      <c r="AB33" s="63"/>
      <c r="AC33" s="64" t="str">
        <f>E41&amp;""</f>
        <v/>
      </c>
      <c r="AD33" s="62"/>
      <c r="AE33" s="62"/>
      <c r="AF33" s="62"/>
      <c r="AG33" s="62"/>
      <c r="AH33" s="49" t="s">
        <v>212</v>
      </c>
      <c r="AI33" s="47" t="str">
        <f>G41&amp;""</f>
        <v/>
      </c>
      <c r="AJ33" s="47"/>
      <c r="AK33" s="49" t="s">
        <v>9</v>
      </c>
      <c r="AL33" s="47" t="str">
        <f>H41&amp;""</f>
        <v/>
      </c>
      <c r="AM33" s="47"/>
      <c r="AN33" s="49" t="s">
        <v>1</v>
      </c>
      <c r="AO33" s="47" t="str">
        <f>I41&amp;""</f>
        <v/>
      </c>
      <c r="AP33" s="47"/>
      <c r="AQ33" s="45" t="s">
        <v>2</v>
      </c>
      <c r="AR33" s="47" t="str">
        <f>J41&amp;""</f>
        <v/>
      </c>
      <c r="AS33" s="47"/>
      <c r="AT33" s="49" t="s">
        <v>9</v>
      </c>
      <c r="AU33" s="51" t="str">
        <f>K41&amp;""</f>
        <v/>
      </c>
      <c r="AV33" s="47"/>
      <c r="AW33" s="45" t="s">
        <v>10</v>
      </c>
      <c r="AX33" s="19"/>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row>
    <row r="34" spans="1:84" s="18" customFormat="1" ht="15" customHeight="1" thickBot="1" x14ac:dyDescent="0.25">
      <c r="A34" s="17"/>
      <c r="B34" s="108"/>
      <c r="C34" s="15"/>
      <c r="D34" s="15"/>
      <c r="E34" s="15"/>
      <c r="F34" s="15"/>
      <c r="G34" s="15"/>
      <c r="H34" s="15"/>
      <c r="I34" s="15"/>
      <c r="J34" s="15"/>
      <c r="K34" s="15"/>
      <c r="L34" s="15"/>
      <c r="M34" s="20"/>
      <c r="N34" s="20"/>
      <c r="O34" s="20"/>
      <c r="P34" s="20"/>
      <c r="Q34" s="20"/>
      <c r="R34" s="17"/>
      <c r="S34" s="19"/>
      <c r="T34" s="85"/>
      <c r="U34" s="85"/>
      <c r="V34" s="85"/>
      <c r="W34" s="85"/>
      <c r="X34" s="86"/>
      <c r="Y34" s="86"/>
      <c r="Z34" s="86"/>
      <c r="AA34" s="86"/>
      <c r="AB34" s="87"/>
      <c r="AC34" s="88"/>
      <c r="AD34" s="86"/>
      <c r="AE34" s="86"/>
      <c r="AF34" s="86"/>
      <c r="AG34" s="86"/>
      <c r="AH34" s="78"/>
      <c r="AI34" s="83"/>
      <c r="AJ34" s="83"/>
      <c r="AK34" s="78"/>
      <c r="AL34" s="83"/>
      <c r="AM34" s="83"/>
      <c r="AN34" s="78"/>
      <c r="AO34" s="83"/>
      <c r="AP34" s="83"/>
      <c r="AQ34" s="72"/>
      <c r="AR34" s="83"/>
      <c r="AS34" s="83"/>
      <c r="AT34" s="78"/>
      <c r="AU34" s="82"/>
      <c r="AV34" s="83"/>
      <c r="AW34" s="72"/>
      <c r="AX34" s="19"/>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row>
    <row r="35" spans="1:84" s="18" customFormat="1" ht="15" customHeight="1" x14ac:dyDescent="0.2">
      <c r="A35" s="17"/>
      <c r="B35" s="97" t="s">
        <v>1230</v>
      </c>
      <c r="C35" s="97" t="s">
        <v>200</v>
      </c>
      <c r="D35" s="97"/>
      <c r="E35" s="97" t="s">
        <v>11</v>
      </c>
      <c r="F35" s="97"/>
      <c r="G35" s="97" t="s">
        <v>201</v>
      </c>
      <c r="H35" s="97"/>
      <c r="I35" s="97"/>
      <c r="J35" s="97" t="s">
        <v>4</v>
      </c>
      <c r="K35" s="97" t="s">
        <v>5</v>
      </c>
      <c r="L35" s="15"/>
      <c r="M35" s="20"/>
      <c r="N35" s="20"/>
      <c r="O35" s="20"/>
      <c r="P35" s="20"/>
      <c r="Q35" s="20"/>
      <c r="R35" s="17"/>
      <c r="S35" s="19"/>
      <c r="T35" s="66" t="s">
        <v>1417</v>
      </c>
      <c r="U35" s="67"/>
      <c r="V35" s="67"/>
      <c r="W35" s="67"/>
      <c r="X35" s="68" t="str">
        <f>C42&amp;""</f>
        <v/>
      </c>
      <c r="Y35" s="68"/>
      <c r="Z35" s="68"/>
      <c r="AA35" s="68"/>
      <c r="AB35" s="69"/>
      <c r="AC35" s="70" t="str">
        <f>E42&amp;""</f>
        <v/>
      </c>
      <c r="AD35" s="68"/>
      <c r="AE35" s="68"/>
      <c r="AF35" s="68"/>
      <c r="AG35" s="68"/>
      <c r="AH35" s="49" t="s">
        <v>212</v>
      </c>
      <c r="AI35" s="47" t="str">
        <f>G42&amp;""</f>
        <v/>
      </c>
      <c r="AJ35" s="47"/>
      <c r="AK35" s="49" t="s">
        <v>9</v>
      </c>
      <c r="AL35" s="47" t="str">
        <f>H42&amp;""</f>
        <v/>
      </c>
      <c r="AM35" s="47"/>
      <c r="AN35" s="49" t="s">
        <v>1</v>
      </c>
      <c r="AO35" s="47" t="str">
        <f>I42&amp;""</f>
        <v/>
      </c>
      <c r="AP35" s="47"/>
      <c r="AQ35" s="45" t="s">
        <v>2</v>
      </c>
      <c r="AR35" s="47" t="str">
        <f>J42&amp;""</f>
        <v/>
      </c>
      <c r="AS35" s="47"/>
      <c r="AT35" s="49" t="s">
        <v>9</v>
      </c>
      <c r="AU35" s="51" t="str">
        <f>K42&amp;""</f>
        <v/>
      </c>
      <c r="AV35" s="47"/>
      <c r="AW35" s="45" t="s">
        <v>10</v>
      </c>
      <c r="AX35" s="19"/>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row>
    <row r="36" spans="1:84" s="18" customFormat="1" ht="15" customHeight="1" x14ac:dyDescent="0.2">
      <c r="A36" s="17"/>
      <c r="B36" s="97"/>
      <c r="C36" s="97"/>
      <c r="D36" s="97"/>
      <c r="E36" s="97"/>
      <c r="F36" s="97"/>
      <c r="G36" s="14" t="s">
        <v>206</v>
      </c>
      <c r="H36" s="14" t="s">
        <v>202</v>
      </c>
      <c r="I36" s="14" t="s">
        <v>2</v>
      </c>
      <c r="J36" s="97"/>
      <c r="K36" s="97"/>
      <c r="L36" s="15"/>
      <c r="M36" s="20"/>
      <c r="N36" s="20"/>
      <c r="O36" s="20"/>
      <c r="P36" s="20"/>
      <c r="Q36" s="20"/>
      <c r="R36" s="17"/>
      <c r="S36" s="19"/>
      <c r="T36" s="61"/>
      <c r="U36" s="61"/>
      <c r="V36" s="61"/>
      <c r="W36" s="61"/>
      <c r="X36" s="62"/>
      <c r="Y36" s="62"/>
      <c r="Z36" s="62"/>
      <c r="AA36" s="62"/>
      <c r="AB36" s="63"/>
      <c r="AC36" s="64"/>
      <c r="AD36" s="62"/>
      <c r="AE36" s="62"/>
      <c r="AF36" s="62"/>
      <c r="AG36" s="62"/>
      <c r="AH36" s="50"/>
      <c r="AI36" s="48"/>
      <c r="AJ36" s="48"/>
      <c r="AK36" s="50"/>
      <c r="AL36" s="48"/>
      <c r="AM36" s="48"/>
      <c r="AN36" s="50"/>
      <c r="AO36" s="48"/>
      <c r="AP36" s="48"/>
      <c r="AQ36" s="46"/>
      <c r="AR36" s="48"/>
      <c r="AS36" s="48"/>
      <c r="AT36" s="50"/>
      <c r="AU36" s="52"/>
      <c r="AV36" s="48"/>
      <c r="AW36" s="46"/>
      <c r="AX36" s="19"/>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row>
    <row r="37" spans="1:84" s="18" customFormat="1" ht="15" customHeight="1" x14ac:dyDescent="0.2">
      <c r="A37" s="17"/>
      <c r="B37" s="14" t="s">
        <v>1232</v>
      </c>
      <c r="C37" s="59"/>
      <c r="D37" s="59"/>
      <c r="E37" s="59"/>
      <c r="F37" s="59"/>
      <c r="G37" s="1"/>
      <c r="H37" s="1"/>
      <c r="I37" s="1"/>
      <c r="J37" s="1"/>
      <c r="K37" s="1"/>
      <c r="L37" s="15"/>
      <c r="M37" s="20"/>
      <c r="N37" s="20"/>
      <c r="O37" s="20"/>
      <c r="P37" s="20"/>
      <c r="Q37" s="20"/>
      <c r="R37" s="17"/>
      <c r="S37" s="19"/>
      <c r="T37" s="60" t="s">
        <v>1418</v>
      </c>
      <c r="U37" s="61"/>
      <c r="V37" s="61"/>
      <c r="W37" s="61"/>
      <c r="X37" s="62" t="str">
        <f>C43&amp;""</f>
        <v/>
      </c>
      <c r="Y37" s="62"/>
      <c r="Z37" s="62"/>
      <c r="AA37" s="62"/>
      <c r="AB37" s="63"/>
      <c r="AC37" s="64" t="str">
        <f>E43&amp;""</f>
        <v/>
      </c>
      <c r="AD37" s="62"/>
      <c r="AE37" s="62"/>
      <c r="AF37" s="62"/>
      <c r="AG37" s="62"/>
      <c r="AH37" s="49" t="s">
        <v>212</v>
      </c>
      <c r="AI37" s="47" t="str">
        <f>G43&amp;""</f>
        <v/>
      </c>
      <c r="AJ37" s="47"/>
      <c r="AK37" s="49" t="s">
        <v>9</v>
      </c>
      <c r="AL37" s="47" t="str">
        <f>H43&amp;""</f>
        <v/>
      </c>
      <c r="AM37" s="47"/>
      <c r="AN37" s="49" t="s">
        <v>1</v>
      </c>
      <c r="AO37" s="47" t="str">
        <f>I43&amp;""</f>
        <v/>
      </c>
      <c r="AP37" s="47"/>
      <c r="AQ37" s="45" t="s">
        <v>2</v>
      </c>
      <c r="AR37" s="47" t="str">
        <f>J43&amp;""</f>
        <v/>
      </c>
      <c r="AS37" s="47"/>
      <c r="AT37" s="49" t="s">
        <v>9</v>
      </c>
      <c r="AU37" s="51" t="str">
        <f>K43&amp;""</f>
        <v/>
      </c>
      <c r="AV37" s="47"/>
      <c r="AW37" s="45" t="s">
        <v>10</v>
      </c>
      <c r="AX37" s="19"/>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row>
    <row r="38" spans="1:84" s="18" customFormat="1" ht="15" customHeight="1" x14ac:dyDescent="0.2">
      <c r="A38" s="17"/>
      <c r="B38" s="14" t="s">
        <v>1233</v>
      </c>
      <c r="C38" s="59"/>
      <c r="D38" s="59"/>
      <c r="E38" s="59"/>
      <c r="F38" s="59"/>
      <c r="G38" s="1"/>
      <c r="H38" s="1"/>
      <c r="I38" s="1"/>
      <c r="J38" s="1"/>
      <c r="K38" s="1"/>
      <c r="L38" s="15"/>
      <c r="M38" s="20"/>
      <c r="N38" s="20"/>
      <c r="O38" s="20"/>
      <c r="P38" s="20"/>
      <c r="Q38" s="20"/>
      <c r="R38" s="17"/>
      <c r="S38" s="19"/>
      <c r="T38" s="61"/>
      <c r="U38" s="61"/>
      <c r="V38" s="61"/>
      <c r="W38" s="61"/>
      <c r="X38" s="62"/>
      <c r="Y38" s="62"/>
      <c r="Z38" s="62"/>
      <c r="AA38" s="62"/>
      <c r="AB38" s="63"/>
      <c r="AC38" s="64"/>
      <c r="AD38" s="62"/>
      <c r="AE38" s="62"/>
      <c r="AF38" s="62"/>
      <c r="AG38" s="62"/>
      <c r="AH38" s="50"/>
      <c r="AI38" s="48"/>
      <c r="AJ38" s="48"/>
      <c r="AK38" s="50"/>
      <c r="AL38" s="48"/>
      <c r="AM38" s="48"/>
      <c r="AN38" s="50"/>
      <c r="AO38" s="48"/>
      <c r="AP38" s="48"/>
      <c r="AQ38" s="46"/>
      <c r="AR38" s="48"/>
      <c r="AS38" s="48"/>
      <c r="AT38" s="50"/>
      <c r="AU38" s="52"/>
      <c r="AV38" s="48"/>
      <c r="AW38" s="46"/>
      <c r="AX38" s="19"/>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row>
    <row r="39" spans="1:84" s="18" customFormat="1" ht="15" customHeight="1" x14ac:dyDescent="0.2">
      <c r="A39" s="17"/>
      <c r="B39" s="14" t="s">
        <v>1234</v>
      </c>
      <c r="C39" s="59"/>
      <c r="D39" s="59"/>
      <c r="E39" s="59"/>
      <c r="F39" s="59"/>
      <c r="G39" s="1"/>
      <c r="H39" s="1"/>
      <c r="I39" s="1"/>
      <c r="J39" s="1"/>
      <c r="K39" s="1"/>
      <c r="L39" s="15"/>
      <c r="M39" s="20"/>
      <c r="N39" s="20"/>
      <c r="O39" s="20"/>
      <c r="P39" s="20"/>
      <c r="Q39" s="20"/>
      <c r="R39" s="17"/>
      <c r="S39" s="19"/>
      <c r="T39" s="60" t="s">
        <v>1419</v>
      </c>
      <c r="U39" s="61"/>
      <c r="V39" s="61"/>
      <c r="W39" s="61"/>
      <c r="X39" s="62" t="str">
        <f>C44&amp;""</f>
        <v/>
      </c>
      <c r="Y39" s="62"/>
      <c r="Z39" s="62"/>
      <c r="AA39" s="62"/>
      <c r="AB39" s="63"/>
      <c r="AC39" s="64" t="str">
        <f>E44&amp;""</f>
        <v/>
      </c>
      <c r="AD39" s="62"/>
      <c r="AE39" s="62"/>
      <c r="AF39" s="62"/>
      <c r="AG39" s="62"/>
      <c r="AH39" s="49" t="s">
        <v>212</v>
      </c>
      <c r="AI39" s="47" t="str">
        <f>G44&amp;""</f>
        <v/>
      </c>
      <c r="AJ39" s="47"/>
      <c r="AK39" s="49" t="s">
        <v>9</v>
      </c>
      <c r="AL39" s="47" t="str">
        <f>H44&amp;""</f>
        <v/>
      </c>
      <c r="AM39" s="47"/>
      <c r="AN39" s="49" t="s">
        <v>1238</v>
      </c>
      <c r="AO39" s="47" t="str">
        <f>I44&amp;""</f>
        <v/>
      </c>
      <c r="AP39" s="47"/>
      <c r="AQ39" s="45" t="s">
        <v>1237</v>
      </c>
      <c r="AR39" s="47" t="str">
        <f>J44&amp;""</f>
        <v/>
      </c>
      <c r="AS39" s="47"/>
      <c r="AT39" s="49" t="s">
        <v>9</v>
      </c>
      <c r="AU39" s="51" t="str">
        <f>K44&amp;""</f>
        <v/>
      </c>
      <c r="AV39" s="47"/>
      <c r="AW39" s="45" t="s">
        <v>10</v>
      </c>
      <c r="AX39" s="19"/>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row>
    <row r="40" spans="1:84" s="18" customFormat="1" ht="15" customHeight="1" x14ac:dyDescent="0.2">
      <c r="A40" s="17"/>
      <c r="B40" s="14" t="s">
        <v>1235</v>
      </c>
      <c r="C40" s="59"/>
      <c r="D40" s="59"/>
      <c r="E40" s="59"/>
      <c r="F40" s="59"/>
      <c r="G40" s="1"/>
      <c r="H40" s="1"/>
      <c r="I40" s="1"/>
      <c r="J40" s="1"/>
      <c r="K40" s="1"/>
      <c r="L40" s="15"/>
      <c r="M40" s="20"/>
      <c r="N40" s="20"/>
      <c r="O40" s="20"/>
      <c r="P40" s="20"/>
      <c r="Q40" s="20"/>
      <c r="R40" s="17"/>
      <c r="S40" s="19"/>
      <c r="T40" s="61"/>
      <c r="U40" s="61"/>
      <c r="V40" s="61"/>
      <c r="W40" s="61"/>
      <c r="X40" s="62"/>
      <c r="Y40" s="62"/>
      <c r="Z40" s="62"/>
      <c r="AA40" s="62"/>
      <c r="AB40" s="63"/>
      <c r="AC40" s="64"/>
      <c r="AD40" s="62"/>
      <c r="AE40" s="62"/>
      <c r="AF40" s="62"/>
      <c r="AG40" s="62"/>
      <c r="AH40" s="50"/>
      <c r="AI40" s="48"/>
      <c r="AJ40" s="48"/>
      <c r="AK40" s="50"/>
      <c r="AL40" s="48"/>
      <c r="AM40" s="48"/>
      <c r="AN40" s="50"/>
      <c r="AO40" s="48"/>
      <c r="AP40" s="48"/>
      <c r="AQ40" s="46"/>
      <c r="AR40" s="48"/>
      <c r="AS40" s="48"/>
      <c r="AT40" s="50"/>
      <c r="AU40" s="52"/>
      <c r="AV40" s="48"/>
      <c r="AW40" s="46"/>
      <c r="AX40" s="19"/>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row>
    <row r="41" spans="1:84" s="18" customFormat="1" ht="15" customHeight="1" x14ac:dyDescent="0.2">
      <c r="A41" s="17"/>
      <c r="B41" s="14" t="s">
        <v>1236</v>
      </c>
      <c r="C41" s="141"/>
      <c r="D41" s="141"/>
      <c r="E41" s="141"/>
      <c r="F41" s="141"/>
      <c r="G41" s="43"/>
      <c r="H41" s="43"/>
      <c r="I41" s="43"/>
      <c r="J41" s="43"/>
      <c r="K41" s="43"/>
      <c r="L41" s="15"/>
      <c r="M41" s="20"/>
      <c r="N41" s="20"/>
      <c r="O41" s="20"/>
      <c r="P41" s="20"/>
      <c r="Q41" s="20"/>
      <c r="R41" s="17"/>
      <c r="S41" s="19"/>
      <c r="T41" s="60" t="s">
        <v>1420</v>
      </c>
      <c r="U41" s="61"/>
      <c r="V41" s="61"/>
      <c r="W41" s="61"/>
      <c r="X41" s="62" t="str">
        <f>C45&amp;""</f>
        <v/>
      </c>
      <c r="Y41" s="62"/>
      <c r="Z41" s="62"/>
      <c r="AA41" s="62"/>
      <c r="AB41" s="63"/>
      <c r="AC41" s="64" t="str">
        <f>E45&amp;""</f>
        <v/>
      </c>
      <c r="AD41" s="62"/>
      <c r="AE41" s="62"/>
      <c r="AF41" s="62"/>
      <c r="AG41" s="62"/>
      <c r="AH41" s="49" t="s">
        <v>212</v>
      </c>
      <c r="AI41" s="47" t="str">
        <f>G45&amp;""</f>
        <v/>
      </c>
      <c r="AJ41" s="47"/>
      <c r="AK41" s="49" t="s">
        <v>9</v>
      </c>
      <c r="AL41" s="47" t="str">
        <f>H45&amp;""</f>
        <v/>
      </c>
      <c r="AM41" s="47"/>
      <c r="AN41" s="49" t="s">
        <v>1238</v>
      </c>
      <c r="AO41" s="47" t="str">
        <f>I45&amp;""</f>
        <v/>
      </c>
      <c r="AP41" s="47"/>
      <c r="AQ41" s="45" t="s">
        <v>1237</v>
      </c>
      <c r="AR41" s="47" t="str">
        <f>J45&amp;""</f>
        <v/>
      </c>
      <c r="AS41" s="47"/>
      <c r="AT41" s="49" t="s">
        <v>9</v>
      </c>
      <c r="AU41" s="51" t="str">
        <f>K45&amp;""</f>
        <v/>
      </c>
      <c r="AV41" s="47"/>
      <c r="AW41" s="45" t="s">
        <v>10</v>
      </c>
      <c r="AX41" s="19"/>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row>
    <row r="42" spans="1:84" s="18" customFormat="1" ht="15" customHeight="1" x14ac:dyDescent="0.2">
      <c r="A42" s="17"/>
      <c r="B42" s="14" t="s">
        <v>1413</v>
      </c>
      <c r="C42" s="142"/>
      <c r="D42" s="142"/>
      <c r="E42" s="142"/>
      <c r="F42" s="142"/>
      <c r="G42" s="42"/>
      <c r="H42" s="42"/>
      <c r="I42" s="42"/>
      <c r="J42" s="42"/>
      <c r="K42" s="42"/>
      <c r="L42" s="15"/>
      <c r="M42" s="20"/>
      <c r="N42" s="20"/>
      <c r="O42" s="20"/>
      <c r="P42" s="20"/>
      <c r="Q42" s="20"/>
      <c r="R42" s="17"/>
      <c r="S42" s="19"/>
      <c r="T42" s="61"/>
      <c r="U42" s="61"/>
      <c r="V42" s="61"/>
      <c r="W42" s="61"/>
      <c r="X42" s="62"/>
      <c r="Y42" s="62"/>
      <c r="Z42" s="62"/>
      <c r="AA42" s="62"/>
      <c r="AB42" s="63"/>
      <c r="AC42" s="64"/>
      <c r="AD42" s="62"/>
      <c r="AE42" s="62"/>
      <c r="AF42" s="62"/>
      <c r="AG42" s="62"/>
      <c r="AH42" s="50"/>
      <c r="AI42" s="48"/>
      <c r="AJ42" s="48"/>
      <c r="AK42" s="50"/>
      <c r="AL42" s="48"/>
      <c r="AM42" s="48"/>
      <c r="AN42" s="50"/>
      <c r="AO42" s="48"/>
      <c r="AP42" s="48"/>
      <c r="AQ42" s="46"/>
      <c r="AR42" s="48"/>
      <c r="AS42" s="48"/>
      <c r="AT42" s="50"/>
      <c r="AU42" s="52"/>
      <c r="AV42" s="48"/>
      <c r="AW42" s="46"/>
      <c r="AX42" s="19"/>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row>
    <row r="43" spans="1:84" s="18" customFormat="1" ht="15" customHeight="1" x14ac:dyDescent="0.2">
      <c r="A43" s="15"/>
      <c r="B43" s="14" t="s">
        <v>1414</v>
      </c>
      <c r="C43" s="59"/>
      <c r="D43" s="59"/>
      <c r="E43" s="59"/>
      <c r="F43" s="59"/>
      <c r="G43" s="1"/>
      <c r="H43" s="1"/>
      <c r="I43" s="1"/>
      <c r="J43" s="1"/>
      <c r="K43" s="1"/>
      <c r="L43" s="15"/>
      <c r="M43" s="15"/>
      <c r="N43" s="15"/>
      <c r="O43" s="15"/>
      <c r="P43" s="15"/>
      <c r="Q43" s="15"/>
      <c r="R43" s="7"/>
      <c r="S43" s="19"/>
      <c r="AX43" s="19"/>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row>
    <row r="44" spans="1:84" s="18" customFormat="1" ht="15" customHeight="1" x14ac:dyDescent="0.2">
      <c r="A44" s="15"/>
      <c r="B44" s="14" t="s">
        <v>1415</v>
      </c>
      <c r="C44" s="59"/>
      <c r="D44" s="59"/>
      <c r="E44" s="59"/>
      <c r="F44" s="59"/>
      <c r="G44" s="1"/>
      <c r="H44" s="1"/>
      <c r="I44" s="1"/>
      <c r="J44" s="1"/>
      <c r="K44" s="1"/>
      <c r="L44" s="15"/>
      <c r="M44" s="15"/>
      <c r="N44" s="15"/>
      <c r="O44" s="15"/>
      <c r="P44" s="15"/>
      <c r="Q44" s="15"/>
      <c r="R44" s="7"/>
      <c r="S44" s="9"/>
      <c r="T44" s="81" t="s">
        <v>213</v>
      </c>
      <c r="U44" s="81"/>
      <c r="V44" s="81"/>
      <c r="W44" s="81"/>
      <c r="X44" s="81"/>
      <c r="Y44" s="81"/>
      <c r="Z44" s="81"/>
      <c r="AA44" s="81"/>
      <c r="AB44" s="81"/>
      <c r="AC44" s="81"/>
      <c r="AD44" s="81"/>
      <c r="AE44" s="81"/>
      <c r="AF44" s="81"/>
      <c r="AG44" s="81"/>
      <c r="AH44" s="21"/>
      <c r="AI44" s="21"/>
      <c r="AJ44" s="21"/>
      <c r="AK44" s="21"/>
      <c r="AL44" s="21"/>
      <c r="AM44" s="21"/>
      <c r="AN44" s="21"/>
      <c r="AO44" s="21"/>
      <c r="AP44" s="21"/>
      <c r="AQ44" s="21"/>
      <c r="AR44" s="21"/>
      <c r="AS44" s="21"/>
      <c r="AT44" s="21"/>
      <c r="AU44" s="19"/>
      <c r="AV44" s="19"/>
      <c r="AW44" s="19"/>
      <c r="AX44" s="9"/>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row>
    <row r="45" spans="1:84" ht="15" customHeight="1" x14ac:dyDescent="0.2">
      <c r="A45" s="15"/>
      <c r="B45" s="14" t="s">
        <v>1416</v>
      </c>
      <c r="C45" s="59"/>
      <c r="D45" s="59"/>
      <c r="E45" s="59"/>
      <c r="F45" s="59"/>
      <c r="G45" s="1"/>
      <c r="H45" s="1"/>
      <c r="I45" s="1"/>
      <c r="J45" s="1"/>
      <c r="K45" s="1"/>
      <c r="S45" s="9"/>
      <c r="T45" s="21"/>
      <c r="U45" s="21" t="s">
        <v>195</v>
      </c>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19"/>
      <c r="AV45" s="19"/>
      <c r="AW45" s="19"/>
      <c r="AX45" s="25"/>
    </row>
    <row r="46" spans="1:84" ht="15" customHeight="1" x14ac:dyDescent="0.2">
      <c r="A46" s="15"/>
      <c r="S46" s="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9"/>
    </row>
    <row r="47" spans="1:84" ht="15" customHeight="1" x14ac:dyDescent="0.2">
      <c r="A47" s="15"/>
      <c r="S47" s="9"/>
      <c r="T47" s="19"/>
      <c r="U47" s="81" t="str">
        <f>"令和"&amp;C5&amp;D5&amp;E5&amp;F5&amp;G5&amp;H5</f>
        <v>令和年月日</v>
      </c>
      <c r="V47" s="81"/>
      <c r="W47" s="81"/>
      <c r="X47" s="81"/>
      <c r="Y47" s="81"/>
      <c r="Z47" s="81"/>
      <c r="AA47" s="81"/>
      <c r="AB47" s="81"/>
      <c r="AC47" s="81"/>
      <c r="AD47" s="81"/>
      <c r="AE47" s="81"/>
      <c r="AF47" s="81"/>
      <c r="AG47" s="19"/>
      <c r="AH47" s="19"/>
      <c r="AI47" s="19"/>
      <c r="AJ47" s="19"/>
      <c r="AK47" s="19"/>
      <c r="AL47" s="19"/>
      <c r="AM47" s="19"/>
      <c r="AN47" s="19"/>
      <c r="AO47" s="19"/>
      <c r="AP47" s="19"/>
      <c r="AQ47" s="19"/>
      <c r="AR47" s="19"/>
      <c r="AS47" s="19"/>
      <c r="AT47" s="19"/>
      <c r="AU47" s="19"/>
      <c r="AV47" s="19"/>
      <c r="AW47" s="19"/>
      <c r="AX47" s="9"/>
    </row>
    <row r="48" spans="1:84" ht="15" customHeight="1" x14ac:dyDescent="0.2">
      <c r="S48" s="9"/>
      <c r="T48" s="19"/>
      <c r="U48" s="79" t="str">
        <f>C9&amp;""</f>
        <v/>
      </c>
      <c r="V48" s="79"/>
      <c r="W48" s="79"/>
      <c r="X48" s="79"/>
      <c r="Y48" s="79"/>
      <c r="Z48" s="79"/>
      <c r="AA48" s="79"/>
      <c r="AB48" s="79"/>
      <c r="AC48" s="79"/>
      <c r="AD48" s="79"/>
      <c r="AE48" s="79"/>
      <c r="AF48" s="79"/>
      <c r="AG48" s="79"/>
      <c r="AH48" s="79"/>
      <c r="AI48" s="79"/>
      <c r="AJ48" s="73" t="s">
        <v>12</v>
      </c>
      <c r="AK48" s="73"/>
      <c r="AL48" s="22"/>
      <c r="AM48" s="73" t="str">
        <f>C16&amp;"　"&amp;F16</f>
        <v>　</v>
      </c>
      <c r="AN48" s="73"/>
      <c r="AO48" s="73"/>
      <c r="AP48" s="73"/>
      <c r="AQ48" s="73"/>
      <c r="AR48" s="73"/>
      <c r="AS48" s="73"/>
      <c r="AT48" s="75" t="s">
        <v>3</v>
      </c>
      <c r="AU48" s="75"/>
      <c r="AV48" s="19"/>
      <c r="AW48" s="19"/>
      <c r="AX48" s="9"/>
    </row>
    <row r="49" spans="2:50" ht="15" customHeight="1" x14ac:dyDescent="0.2">
      <c r="B49" s="7"/>
      <c r="C49" s="7"/>
      <c r="D49" s="7"/>
      <c r="E49" s="7"/>
      <c r="F49" s="7"/>
      <c r="G49" s="7"/>
      <c r="H49" s="7"/>
      <c r="I49" s="7"/>
      <c r="J49" s="7"/>
      <c r="K49" s="7"/>
      <c r="S49" s="9"/>
      <c r="T49" s="9"/>
      <c r="U49" s="80"/>
      <c r="V49" s="80"/>
      <c r="W49" s="80"/>
      <c r="X49" s="80"/>
      <c r="Y49" s="80"/>
      <c r="Z49" s="80"/>
      <c r="AA49" s="80"/>
      <c r="AB49" s="80"/>
      <c r="AC49" s="80"/>
      <c r="AD49" s="80"/>
      <c r="AE49" s="80"/>
      <c r="AF49" s="80"/>
      <c r="AG49" s="80"/>
      <c r="AH49" s="80"/>
      <c r="AI49" s="80"/>
      <c r="AJ49" s="74"/>
      <c r="AK49" s="74"/>
      <c r="AL49" s="23"/>
      <c r="AM49" s="74"/>
      <c r="AN49" s="74"/>
      <c r="AO49" s="74"/>
      <c r="AP49" s="74"/>
      <c r="AQ49" s="74"/>
      <c r="AR49" s="74"/>
      <c r="AS49" s="74"/>
      <c r="AT49" s="76"/>
      <c r="AU49" s="76"/>
      <c r="AV49" s="24"/>
      <c r="AW49" s="9"/>
      <c r="AX49" s="9"/>
    </row>
    <row r="50" spans="2:50" s="7" customFormat="1" ht="15" customHeight="1" x14ac:dyDescent="0.2">
      <c r="L50" s="20"/>
      <c r="M50" s="15"/>
      <c r="N50" s="15"/>
      <c r="O50" s="15"/>
      <c r="P50" s="15"/>
      <c r="Q50" s="15"/>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row>
    <row r="51" spans="2:50" s="7" customFormat="1" ht="15" customHeight="1" x14ac:dyDescent="0.2">
      <c r="L51" s="20"/>
      <c r="M51" s="15"/>
      <c r="N51" s="15"/>
      <c r="O51" s="15"/>
      <c r="P51" s="15"/>
      <c r="Q51" s="15"/>
      <c r="S51" s="9"/>
      <c r="T51" s="9"/>
      <c r="U51" s="140" t="s">
        <v>196</v>
      </c>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25"/>
      <c r="AX51" s="9"/>
    </row>
    <row r="52" spans="2:50" s="7" customFormat="1" ht="15" customHeight="1" x14ac:dyDescent="0.2">
      <c r="L52" s="20"/>
      <c r="M52" s="15"/>
      <c r="N52" s="15"/>
      <c r="O52" s="15"/>
      <c r="P52" s="15"/>
      <c r="Q52" s="15"/>
      <c r="S52" s="9"/>
      <c r="T52" s="9"/>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25"/>
      <c r="AX52" s="9"/>
    </row>
    <row r="53" spans="2:50" s="7" customFormat="1" ht="15" customHeight="1" x14ac:dyDescent="0.2">
      <c r="L53" s="15"/>
      <c r="M53" s="15"/>
      <c r="N53" s="15"/>
      <c r="O53" s="15"/>
      <c r="P53" s="15"/>
      <c r="Q53" s="15"/>
      <c r="S53" s="9"/>
      <c r="T53" s="9"/>
      <c r="U53" s="9"/>
      <c r="V53" s="9"/>
      <c r="W53" s="9"/>
      <c r="X53" s="9"/>
      <c r="Y53" s="9"/>
      <c r="Z53" s="9"/>
      <c r="AA53" s="9"/>
      <c r="AB53" s="9"/>
      <c r="AC53" s="9"/>
      <c r="AD53" s="9"/>
      <c r="AE53" s="9"/>
      <c r="AF53" s="9"/>
      <c r="AG53" s="9"/>
      <c r="AH53" s="9"/>
      <c r="AI53" s="9"/>
      <c r="AJ53" s="73" t="s">
        <v>194</v>
      </c>
      <c r="AK53" s="73"/>
      <c r="AL53" s="22"/>
      <c r="AM53" s="73" t="str">
        <f>C22&amp;G22&amp;"　"&amp;J22</f>
        <v>　</v>
      </c>
      <c r="AN53" s="73"/>
      <c r="AO53" s="73"/>
      <c r="AP53" s="73"/>
      <c r="AQ53" s="73"/>
      <c r="AR53" s="73"/>
      <c r="AS53" s="73"/>
      <c r="AT53" s="75" t="s">
        <v>3</v>
      </c>
      <c r="AU53" s="75"/>
      <c r="AV53" s="9"/>
      <c r="AW53" s="9"/>
      <c r="AX53" s="9"/>
    </row>
    <row r="54" spans="2:50" s="7" customFormat="1" ht="15" customHeight="1" x14ac:dyDescent="0.2">
      <c r="L54" s="15"/>
      <c r="M54" s="15"/>
      <c r="N54" s="15"/>
      <c r="O54" s="15"/>
      <c r="P54" s="15"/>
      <c r="Q54" s="15"/>
      <c r="S54" s="9"/>
      <c r="T54" s="9"/>
      <c r="U54" s="9"/>
      <c r="V54" s="9"/>
      <c r="W54" s="9"/>
      <c r="X54" s="9"/>
      <c r="Y54" s="9"/>
      <c r="Z54" s="9"/>
      <c r="AA54" s="9"/>
      <c r="AB54" s="9"/>
      <c r="AC54" s="9"/>
      <c r="AD54" s="9"/>
      <c r="AE54" s="9"/>
      <c r="AF54" s="9"/>
      <c r="AG54" s="9"/>
      <c r="AH54" s="9"/>
      <c r="AI54" s="9"/>
      <c r="AJ54" s="74"/>
      <c r="AK54" s="74"/>
      <c r="AL54" s="23"/>
      <c r="AM54" s="74"/>
      <c r="AN54" s="74"/>
      <c r="AO54" s="74"/>
      <c r="AP54" s="74"/>
      <c r="AQ54" s="74"/>
      <c r="AR54" s="74"/>
      <c r="AS54" s="74"/>
      <c r="AT54" s="76"/>
      <c r="AU54" s="76"/>
      <c r="AV54" s="24"/>
      <c r="AW54" s="9"/>
      <c r="AX54" s="9"/>
    </row>
    <row r="55" spans="2:50" s="7" customFormat="1" ht="15" customHeight="1" x14ac:dyDescent="0.2">
      <c r="L55" s="15"/>
      <c r="M55" s="15"/>
      <c r="N55" s="15"/>
      <c r="O55" s="15"/>
      <c r="P55" s="15"/>
      <c r="Q55" s="15"/>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row>
    <row r="56" spans="2:50" s="7" customFormat="1" ht="15" customHeight="1" x14ac:dyDescent="0.2">
      <c r="L56" s="15"/>
      <c r="M56" s="15"/>
      <c r="N56" s="15"/>
      <c r="O56" s="15"/>
      <c r="P56" s="15"/>
      <c r="Q56" s="15"/>
    </row>
    <row r="57" spans="2:50" s="7" customFormat="1" ht="15" customHeight="1" x14ac:dyDescent="0.2">
      <c r="L57" s="15"/>
      <c r="M57" s="15"/>
      <c r="N57" s="15"/>
      <c r="O57" s="15"/>
      <c r="P57" s="15"/>
      <c r="Q57" s="15"/>
    </row>
    <row r="58" spans="2:50" s="7" customFormat="1" ht="15" customHeight="1" x14ac:dyDescent="0.2">
      <c r="L58" s="15"/>
      <c r="M58" s="15"/>
      <c r="N58" s="15"/>
      <c r="O58" s="15"/>
      <c r="P58" s="15"/>
      <c r="Q58" s="15"/>
    </row>
    <row r="59" spans="2:50" s="7" customFormat="1" ht="15" customHeight="1" x14ac:dyDescent="0.2">
      <c r="L59" s="15"/>
      <c r="M59" s="15"/>
      <c r="N59" s="15"/>
      <c r="O59" s="15"/>
      <c r="P59" s="15"/>
      <c r="Q59" s="15"/>
    </row>
    <row r="60" spans="2:50" s="7" customFormat="1" ht="15" customHeight="1" x14ac:dyDescent="0.2">
      <c r="L60" s="15"/>
      <c r="M60" s="15"/>
      <c r="N60" s="15"/>
      <c r="O60" s="15"/>
      <c r="P60" s="15"/>
      <c r="Q60" s="15"/>
    </row>
    <row r="61" spans="2:50" s="7" customFormat="1" ht="15" customHeight="1" x14ac:dyDescent="0.2">
      <c r="B61" s="15"/>
      <c r="C61" s="15"/>
      <c r="D61" s="15"/>
      <c r="E61" s="15"/>
      <c r="F61" s="15"/>
      <c r="G61" s="15"/>
      <c r="H61" s="15"/>
      <c r="I61" s="15"/>
      <c r="J61" s="15"/>
      <c r="K61" s="15"/>
      <c r="L61" s="15"/>
      <c r="M61" s="15"/>
      <c r="N61" s="15"/>
      <c r="O61" s="15"/>
      <c r="P61" s="15"/>
      <c r="Q61" s="15"/>
    </row>
    <row r="62" spans="2:50" s="7" customFormat="1" ht="15" customHeight="1" x14ac:dyDescent="0.2">
      <c r="B62" s="15"/>
      <c r="C62" s="15"/>
      <c r="D62" s="15"/>
      <c r="E62" s="15"/>
      <c r="F62" s="15"/>
      <c r="G62" s="15"/>
      <c r="H62" s="15"/>
      <c r="I62" s="15"/>
      <c r="J62" s="15"/>
      <c r="K62" s="15"/>
      <c r="L62" s="15"/>
      <c r="M62" s="15"/>
      <c r="N62" s="15"/>
      <c r="O62" s="15"/>
      <c r="P62" s="15"/>
      <c r="Q62" s="15"/>
    </row>
    <row r="63" spans="2:50" s="7" customFormat="1" ht="15" customHeight="1" x14ac:dyDescent="0.2">
      <c r="B63" s="15"/>
      <c r="C63" s="15"/>
      <c r="D63" s="15"/>
      <c r="E63" s="15"/>
      <c r="F63" s="15"/>
      <c r="G63" s="15"/>
      <c r="H63" s="15"/>
      <c r="I63" s="15"/>
      <c r="J63" s="15"/>
      <c r="K63" s="15"/>
      <c r="L63" s="15"/>
      <c r="M63" s="15"/>
      <c r="N63" s="15"/>
      <c r="O63" s="15"/>
      <c r="P63" s="15"/>
      <c r="Q63" s="15"/>
    </row>
    <row r="64" spans="2:50" s="7" customFormat="1" ht="15" customHeight="1" x14ac:dyDescent="0.2">
      <c r="B64" s="15"/>
      <c r="C64" s="15"/>
      <c r="D64" s="15"/>
      <c r="E64" s="15"/>
      <c r="F64" s="15"/>
      <c r="G64" s="15"/>
      <c r="H64" s="15"/>
      <c r="I64" s="15"/>
      <c r="J64" s="15"/>
      <c r="K64" s="15"/>
      <c r="L64" s="15"/>
      <c r="M64" s="15"/>
      <c r="N64" s="15"/>
      <c r="O64" s="15"/>
      <c r="P64" s="15"/>
      <c r="Q64" s="15"/>
    </row>
    <row r="65" spans="2:17" s="7" customFormat="1" ht="15" customHeight="1" x14ac:dyDescent="0.2">
      <c r="B65" s="15"/>
      <c r="C65" s="15"/>
      <c r="D65" s="15"/>
      <c r="E65" s="15"/>
      <c r="F65" s="15"/>
      <c r="G65" s="15"/>
      <c r="H65" s="15"/>
      <c r="I65" s="15"/>
      <c r="J65" s="15"/>
      <c r="K65" s="15"/>
      <c r="L65" s="15"/>
      <c r="M65" s="15"/>
      <c r="N65" s="15"/>
      <c r="O65" s="15"/>
      <c r="P65" s="15"/>
      <c r="Q65" s="15"/>
    </row>
    <row r="66" spans="2:17" s="7" customFormat="1" ht="15" customHeight="1" x14ac:dyDescent="0.2">
      <c r="B66" s="15"/>
      <c r="C66" s="15"/>
      <c r="D66" s="15"/>
      <c r="E66" s="15"/>
      <c r="F66" s="15"/>
      <c r="G66" s="15"/>
      <c r="H66" s="15"/>
      <c r="I66" s="15"/>
      <c r="J66" s="15"/>
      <c r="K66" s="15"/>
      <c r="L66" s="15"/>
      <c r="M66" s="15"/>
      <c r="N66" s="15"/>
      <c r="O66" s="15"/>
      <c r="P66" s="15"/>
      <c r="Q66" s="15"/>
    </row>
    <row r="67" spans="2:17" s="7" customFormat="1" ht="15" customHeight="1" x14ac:dyDescent="0.2">
      <c r="B67" s="15"/>
      <c r="C67" s="15"/>
      <c r="D67" s="15"/>
      <c r="E67" s="15"/>
      <c r="F67" s="15"/>
      <c r="G67" s="15"/>
      <c r="H67" s="15"/>
      <c r="I67" s="15"/>
      <c r="J67" s="15"/>
      <c r="K67" s="15"/>
      <c r="L67" s="15"/>
      <c r="M67" s="15"/>
      <c r="N67" s="15"/>
      <c r="O67" s="15"/>
      <c r="P67" s="15"/>
      <c r="Q67" s="15"/>
    </row>
    <row r="68" spans="2:17" s="7" customFormat="1" ht="15" customHeight="1" x14ac:dyDescent="0.2">
      <c r="B68" s="15"/>
      <c r="C68" s="15"/>
      <c r="D68" s="15"/>
      <c r="E68" s="15"/>
      <c r="F68" s="15"/>
      <c r="G68" s="15"/>
      <c r="H68" s="15"/>
      <c r="I68" s="15"/>
      <c r="J68" s="15"/>
      <c r="K68" s="15"/>
      <c r="L68" s="15"/>
      <c r="M68" s="15"/>
      <c r="N68" s="15"/>
      <c r="O68" s="15"/>
      <c r="P68" s="15"/>
      <c r="Q68" s="15"/>
    </row>
    <row r="69" spans="2:17" s="7" customFormat="1" ht="15" customHeight="1" x14ac:dyDescent="0.2">
      <c r="B69" s="15"/>
      <c r="C69" s="15"/>
      <c r="D69" s="15"/>
      <c r="E69" s="15"/>
      <c r="F69" s="15"/>
      <c r="G69" s="15"/>
      <c r="H69" s="15"/>
      <c r="I69" s="15"/>
      <c r="J69" s="15"/>
      <c r="K69" s="15"/>
      <c r="L69" s="15"/>
      <c r="M69" s="15"/>
      <c r="N69" s="15"/>
      <c r="O69" s="15"/>
      <c r="P69" s="15"/>
      <c r="Q69" s="15"/>
    </row>
    <row r="70" spans="2:17" s="7" customFormat="1" ht="15" customHeight="1" x14ac:dyDescent="0.2">
      <c r="B70" s="15"/>
      <c r="C70" s="15"/>
      <c r="D70" s="15"/>
      <c r="E70" s="15"/>
      <c r="F70" s="15"/>
      <c r="G70" s="15"/>
      <c r="H70" s="15"/>
      <c r="I70" s="15"/>
      <c r="J70" s="15"/>
      <c r="K70" s="15"/>
      <c r="L70" s="15"/>
      <c r="M70" s="15"/>
      <c r="N70" s="15"/>
      <c r="O70" s="15"/>
      <c r="P70" s="15"/>
      <c r="Q70" s="15"/>
    </row>
    <row r="71" spans="2:17" s="7" customFormat="1" ht="15" customHeight="1" x14ac:dyDescent="0.2">
      <c r="B71" s="15"/>
      <c r="C71" s="15"/>
      <c r="D71" s="15"/>
      <c r="E71" s="15"/>
      <c r="F71" s="15"/>
      <c r="G71" s="15"/>
      <c r="H71" s="15"/>
      <c r="I71" s="15"/>
      <c r="J71" s="15"/>
      <c r="K71" s="15"/>
      <c r="L71" s="15"/>
      <c r="M71" s="15"/>
      <c r="N71" s="15"/>
      <c r="O71" s="15"/>
      <c r="P71" s="15"/>
      <c r="Q71" s="15"/>
    </row>
    <row r="72" spans="2:17" s="7" customFormat="1" ht="15" customHeight="1" x14ac:dyDescent="0.2">
      <c r="B72" s="15"/>
      <c r="C72" s="15"/>
      <c r="D72" s="15"/>
      <c r="E72" s="15"/>
      <c r="F72" s="15"/>
      <c r="G72" s="15"/>
      <c r="H72" s="15"/>
      <c r="I72" s="15"/>
      <c r="J72" s="15"/>
      <c r="K72" s="15"/>
      <c r="L72" s="15"/>
      <c r="M72" s="15"/>
      <c r="N72" s="15"/>
      <c r="O72" s="15"/>
      <c r="P72" s="15"/>
      <c r="Q72" s="15"/>
    </row>
    <row r="73" spans="2:17" s="7" customFormat="1" ht="15" customHeight="1" x14ac:dyDescent="0.2">
      <c r="B73" s="15"/>
      <c r="C73" s="15"/>
      <c r="D73" s="15"/>
      <c r="E73" s="15"/>
      <c r="F73" s="15"/>
      <c r="G73" s="15"/>
      <c r="H73" s="15"/>
      <c r="I73" s="15"/>
      <c r="J73" s="15"/>
      <c r="K73" s="15"/>
      <c r="L73" s="15"/>
      <c r="M73" s="15"/>
      <c r="N73" s="15"/>
      <c r="O73" s="15"/>
      <c r="P73" s="15"/>
      <c r="Q73" s="15"/>
    </row>
    <row r="74" spans="2:17" s="7" customFormat="1" ht="15" customHeight="1" x14ac:dyDescent="0.2">
      <c r="B74" s="15"/>
      <c r="C74" s="15"/>
      <c r="D74" s="15"/>
      <c r="E74" s="15"/>
      <c r="F74" s="15"/>
      <c r="G74" s="15"/>
      <c r="H74" s="15"/>
      <c r="I74" s="15"/>
      <c r="J74" s="15"/>
      <c r="K74" s="15"/>
      <c r="L74" s="15"/>
      <c r="M74" s="15"/>
      <c r="N74" s="15"/>
      <c r="O74" s="15"/>
      <c r="P74" s="15"/>
      <c r="Q74" s="15"/>
    </row>
    <row r="75" spans="2:17" s="7" customFormat="1" ht="15" customHeight="1" x14ac:dyDescent="0.2">
      <c r="B75" s="15"/>
      <c r="C75" s="15"/>
      <c r="D75" s="15"/>
      <c r="E75" s="15"/>
      <c r="F75" s="15"/>
      <c r="G75" s="15"/>
      <c r="H75" s="15"/>
      <c r="I75" s="15"/>
      <c r="J75" s="15"/>
      <c r="K75" s="15"/>
      <c r="L75" s="15"/>
      <c r="M75" s="15"/>
      <c r="N75" s="15"/>
      <c r="O75" s="15"/>
      <c r="P75" s="15"/>
      <c r="Q75" s="15"/>
    </row>
    <row r="76" spans="2:17" s="7" customFormat="1" ht="15" customHeight="1" x14ac:dyDescent="0.2">
      <c r="B76" s="15"/>
      <c r="C76" s="15"/>
      <c r="D76" s="15"/>
      <c r="E76" s="15"/>
      <c r="F76" s="15"/>
      <c r="G76" s="15"/>
      <c r="H76" s="15"/>
      <c r="I76" s="15"/>
      <c r="J76" s="15"/>
      <c r="K76" s="15"/>
      <c r="L76" s="15"/>
      <c r="M76" s="15"/>
      <c r="N76" s="15"/>
      <c r="O76" s="15"/>
      <c r="P76" s="15"/>
      <c r="Q76" s="15"/>
    </row>
    <row r="77" spans="2:17" s="7" customFormat="1" ht="15" customHeight="1" x14ac:dyDescent="0.2">
      <c r="B77" s="15"/>
      <c r="C77" s="15"/>
      <c r="D77" s="15"/>
      <c r="E77" s="15"/>
      <c r="F77" s="15"/>
      <c r="G77" s="15"/>
      <c r="H77" s="15"/>
      <c r="I77" s="15"/>
      <c r="J77" s="15"/>
      <c r="K77" s="15"/>
      <c r="L77" s="15"/>
      <c r="M77" s="15"/>
      <c r="N77" s="15"/>
      <c r="O77" s="15"/>
      <c r="P77" s="15"/>
      <c r="Q77" s="15"/>
    </row>
    <row r="78" spans="2:17" s="7" customFormat="1" ht="15" customHeight="1" x14ac:dyDescent="0.2">
      <c r="B78" s="15"/>
      <c r="C78" s="15"/>
      <c r="D78" s="15"/>
      <c r="E78" s="15"/>
      <c r="F78" s="15"/>
      <c r="G78" s="15"/>
      <c r="H78" s="15"/>
      <c r="I78" s="15"/>
      <c r="J78" s="15"/>
      <c r="K78" s="15"/>
      <c r="L78" s="15"/>
      <c r="M78" s="15"/>
      <c r="N78" s="15"/>
      <c r="O78" s="15"/>
      <c r="P78" s="15"/>
      <c r="Q78" s="15"/>
    </row>
    <row r="79" spans="2:17" s="7" customFormat="1" ht="15" customHeight="1" x14ac:dyDescent="0.2">
      <c r="B79" s="15"/>
      <c r="C79" s="15"/>
      <c r="D79" s="15"/>
      <c r="E79" s="15"/>
      <c r="F79" s="15"/>
      <c r="G79" s="15"/>
      <c r="H79" s="15"/>
      <c r="I79" s="15"/>
      <c r="J79" s="15"/>
      <c r="K79" s="15"/>
      <c r="L79" s="15"/>
      <c r="M79" s="15"/>
      <c r="N79" s="15"/>
      <c r="O79" s="15"/>
      <c r="P79" s="15"/>
      <c r="Q79" s="15"/>
    </row>
    <row r="80" spans="2:17" s="7" customFormat="1" ht="15" customHeight="1" x14ac:dyDescent="0.2">
      <c r="B80" s="15"/>
      <c r="C80" s="15"/>
      <c r="D80" s="15"/>
      <c r="E80" s="15"/>
      <c r="F80" s="15"/>
      <c r="G80" s="15"/>
      <c r="H80" s="15"/>
      <c r="I80" s="15"/>
      <c r="J80" s="15"/>
      <c r="K80" s="15"/>
      <c r="L80" s="15"/>
      <c r="M80" s="15"/>
      <c r="N80" s="15"/>
      <c r="O80" s="15"/>
      <c r="P80" s="15"/>
      <c r="Q80" s="15"/>
    </row>
    <row r="81" spans="2:17" s="7" customFormat="1" ht="15" customHeight="1" x14ac:dyDescent="0.2">
      <c r="B81" s="15"/>
      <c r="C81" s="15"/>
      <c r="D81" s="15"/>
      <c r="E81" s="15"/>
      <c r="F81" s="15"/>
      <c r="G81" s="15"/>
      <c r="H81" s="15"/>
      <c r="I81" s="15"/>
      <c r="J81" s="15"/>
      <c r="K81" s="15"/>
      <c r="L81" s="15"/>
      <c r="M81" s="15"/>
      <c r="N81" s="15"/>
      <c r="O81" s="15"/>
      <c r="P81" s="15"/>
      <c r="Q81" s="15"/>
    </row>
    <row r="82" spans="2:17" s="7" customFormat="1" ht="15" customHeight="1" x14ac:dyDescent="0.2">
      <c r="B82" s="15"/>
      <c r="C82" s="15"/>
      <c r="D82" s="15"/>
      <c r="E82" s="15"/>
      <c r="F82" s="15"/>
      <c r="G82" s="15"/>
      <c r="H82" s="15"/>
      <c r="I82" s="15"/>
      <c r="J82" s="15"/>
      <c r="K82" s="15"/>
      <c r="L82" s="15"/>
      <c r="M82" s="15"/>
      <c r="N82" s="15"/>
      <c r="O82" s="15"/>
      <c r="P82" s="15"/>
      <c r="Q82" s="15"/>
    </row>
    <row r="83" spans="2:17" s="7" customFormat="1" ht="15" customHeight="1" x14ac:dyDescent="0.2">
      <c r="B83" s="15"/>
      <c r="C83" s="15"/>
      <c r="D83" s="15"/>
      <c r="E83" s="15"/>
      <c r="F83" s="15"/>
      <c r="G83" s="15"/>
      <c r="H83" s="15"/>
      <c r="I83" s="15"/>
      <c r="J83" s="15"/>
      <c r="K83" s="15"/>
      <c r="L83" s="15"/>
      <c r="M83" s="15"/>
      <c r="N83" s="15"/>
      <c r="O83" s="15"/>
      <c r="P83" s="15"/>
      <c r="Q83" s="15"/>
    </row>
    <row r="84" spans="2:17" s="7" customFormat="1" ht="15" customHeight="1" x14ac:dyDescent="0.2">
      <c r="B84" s="15"/>
      <c r="C84" s="15"/>
      <c r="D84" s="15"/>
      <c r="E84" s="15"/>
      <c r="F84" s="15"/>
      <c r="G84" s="15"/>
      <c r="H84" s="15"/>
      <c r="I84" s="15"/>
      <c r="J84" s="15"/>
      <c r="K84" s="15"/>
      <c r="L84" s="15"/>
      <c r="M84" s="15"/>
      <c r="N84" s="15"/>
      <c r="O84" s="15"/>
      <c r="P84" s="15"/>
      <c r="Q84" s="15"/>
    </row>
    <row r="85" spans="2:17" s="7" customFormat="1" ht="15" customHeight="1" x14ac:dyDescent="0.2">
      <c r="B85" s="15"/>
      <c r="C85" s="15"/>
      <c r="D85" s="15"/>
      <c r="E85" s="15"/>
      <c r="F85" s="15"/>
      <c r="G85" s="15"/>
      <c r="H85" s="15"/>
      <c r="I85" s="15"/>
      <c r="J85" s="15"/>
      <c r="K85" s="15"/>
      <c r="L85" s="15"/>
      <c r="M85" s="15"/>
      <c r="N85" s="15"/>
      <c r="O85" s="15"/>
      <c r="P85" s="15"/>
      <c r="Q85" s="15"/>
    </row>
    <row r="86" spans="2:17" s="7" customFormat="1" ht="15" customHeight="1" x14ac:dyDescent="0.2">
      <c r="B86" s="15"/>
      <c r="C86" s="15"/>
      <c r="D86" s="15"/>
      <c r="E86" s="15"/>
      <c r="F86" s="15"/>
      <c r="G86" s="15"/>
      <c r="H86" s="15"/>
      <c r="I86" s="15"/>
      <c r="J86" s="15"/>
      <c r="K86" s="15"/>
      <c r="L86" s="15"/>
      <c r="M86" s="15"/>
      <c r="N86" s="15"/>
      <c r="O86" s="15"/>
      <c r="P86" s="15"/>
      <c r="Q86" s="15"/>
    </row>
    <row r="87" spans="2:17" s="7" customFormat="1" ht="15" customHeight="1" x14ac:dyDescent="0.2">
      <c r="B87" s="15"/>
      <c r="C87" s="15"/>
      <c r="D87" s="15"/>
      <c r="E87" s="15"/>
      <c r="F87" s="15"/>
      <c r="G87" s="15"/>
      <c r="H87" s="15"/>
      <c r="I87" s="15"/>
      <c r="J87" s="15"/>
      <c r="K87" s="15"/>
      <c r="L87" s="15"/>
      <c r="M87" s="15"/>
      <c r="N87" s="15"/>
      <c r="O87" s="15"/>
      <c r="P87" s="15"/>
      <c r="Q87" s="15"/>
    </row>
    <row r="88" spans="2:17" s="7" customFormat="1" ht="15" customHeight="1" x14ac:dyDescent="0.2">
      <c r="B88" s="15"/>
      <c r="C88" s="15"/>
      <c r="D88" s="15"/>
      <c r="E88" s="15"/>
      <c r="F88" s="15"/>
      <c r="G88" s="15"/>
      <c r="H88" s="15"/>
      <c r="I88" s="15"/>
      <c r="J88" s="15"/>
      <c r="K88" s="15"/>
      <c r="L88" s="15"/>
      <c r="M88" s="15"/>
      <c r="N88" s="15"/>
      <c r="O88" s="15"/>
      <c r="P88" s="15"/>
      <c r="Q88" s="15"/>
    </row>
    <row r="89" spans="2:17" s="7" customFormat="1" ht="15" customHeight="1" x14ac:dyDescent="0.2">
      <c r="B89" s="15"/>
      <c r="C89" s="15"/>
      <c r="D89" s="15"/>
      <c r="E89" s="15"/>
      <c r="F89" s="15"/>
      <c r="G89" s="15"/>
      <c r="H89" s="15"/>
      <c r="I89" s="15"/>
      <c r="J89" s="15"/>
      <c r="K89" s="15"/>
      <c r="L89" s="15"/>
      <c r="M89" s="15"/>
      <c r="N89" s="15"/>
      <c r="O89" s="15"/>
      <c r="P89" s="15"/>
      <c r="Q89" s="15"/>
    </row>
    <row r="90" spans="2:17" s="7" customFormat="1" ht="15" customHeight="1" x14ac:dyDescent="0.2">
      <c r="B90" s="15"/>
      <c r="C90" s="15"/>
      <c r="D90" s="15"/>
      <c r="E90" s="15"/>
      <c r="F90" s="15"/>
      <c r="G90" s="15"/>
      <c r="H90" s="15"/>
      <c r="I90" s="15"/>
      <c r="J90" s="15"/>
      <c r="K90" s="15"/>
      <c r="L90" s="15"/>
      <c r="M90" s="15"/>
      <c r="N90" s="15"/>
      <c r="O90" s="15"/>
      <c r="P90" s="15"/>
      <c r="Q90" s="15"/>
    </row>
    <row r="91" spans="2:17" s="7" customFormat="1" ht="15" customHeight="1" x14ac:dyDescent="0.2">
      <c r="B91" s="15"/>
      <c r="C91" s="15"/>
      <c r="D91" s="15"/>
      <c r="E91" s="15"/>
      <c r="F91" s="15"/>
      <c r="G91" s="15"/>
      <c r="H91" s="15"/>
      <c r="I91" s="15"/>
      <c r="J91" s="15"/>
      <c r="K91" s="15"/>
      <c r="L91" s="15"/>
      <c r="M91" s="15"/>
      <c r="N91" s="15"/>
      <c r="O91" s="15"/>
      <c r="P91" s="15"/>
      <c r="Q91" s="15"/>
    </row>
    <row r="92" spans="2:17" s="7" customFormat="1" ht="15" customHeight="1" x14ac:dyDescent="0.2">
      <c r="B92" s="15"/>
      <c r="C92" s="15"/>
      <c r="D92" s="15"/>
      <c r="E92" s="15"/>
      <c r="F92" s="15"/>
      <c r="G92" s="15"/>
      <c r="H92" s="15"/>
      <c r="I92" s="15"/>
      <c r="J92" s="15"/>
      <c r="K92" s="15"/>
      <c r="L92" s="15"/>
      <c r="M92" s="15"/>
      <c r="N92" s="15"/>
      <c r="O92" s="15"/>
      <c r="P92" s="15"/>
      <c r="Q92" s="15"/>
    </row>
    <row r="93" spans="2:17" s="7" customFormat="1" ht="15" customHeight="1" x14ac:dyDescent="0.2">
      <c r="B93" s="15"/>
      <c r="C93" s="15"/>
      <c r="D93" s="15"/>
      <c r="E93" s="15"/>
      <c r="F93" s="15"/>
      <c r="G93" s="15"/>
      <c r="H93" s="15"/>
      <c r="I93" s="15"/>
      <c r="J93" s="15"/>
      <c r="K93" s="15"/>
      <c r="L93" s="15"/>
      <c r="M93" s="15"/>
      <c r="N93" s="15"/>
      <c r="O93" s="15"/>
      <c r="P93" s="15"/>
      <c r="Q93" s="15"/>
    </row>
    <row r="94" spans="2:17" s="7" customFormat="1" ht="15" customHeight="1" x14ac:dyDescent="0.2">
      <c r="B94" s="15"/>
      <c r="C94" s="15"/>
      <c r="D94" s="15"/>
      <c r="E94" s="15"/>
      <c r="F94" s="15"/>
      <c r="G94" s="15"/>
      <c r="H94" s="15"/>
      <c r="I94" s="15"/>
      <c r="J94" s="15"/>
      <c r="K94" s="15"/>
      <c r="L94" s="15"/>
      <c r="M94" s="15"/>
      <c r="N94" s="15"/>
      <c r="O94" s="15"/>
      <c r="P94" s="15"/>
      <c r="Q94" s="15"/>
    </row>
    <row r="95" spans="2:17" s="7" customFormat="1" ht="15" customHeight="1" x14ac:dyDescent="0.2">
      <c r="B95" s="15"/>
      <c r="C95" s="15"/>
      <c r="D95" s="15"/>
      <c r="E95" s="15"/>
      <c r="F95" s="15"/>
      <c r="G95" s="15"/>
      <c r="H95" s="15"/>
      <c r="I95" s="15"/>
      <c r="J95" s="15"/>
      <c r="K95" s="15"/>
      <c r="L95" s="15"/>
      <c r="M95" s="15"/>
      <c r="N95" s="15"/>
      <c r="O95" s="15"/>
      <c r="P95" s="15"/>
      <c r="Q95" s="15"/>
    </row>
    <row r="96" spans="2:17" s="7" customFormat="1" ht="15" customHeight="1" x14ac:dyDescent="0.2">
      <c r="B96" s="15"/>
      <c r="C96" s="15"/>
      <c r="D96" s="15"/>
      <c r="E96" s="15"/>
      <c r="F96" s="15"/>
      <c r="G96" s="15"/>
      <c r="H96" s="15"/>
      <c r="I96" s="15"/>
      <c r="J96" s="15"/>
      <c r="K96" s="15"/>
      <c r="L96" s="15"/>
      <c r="M96" s="15"/>
      <c r="N96" s="15"/>
      <c r="O96" s="15"/>
      <c r="P96" s="15"/>
      <c r="Q96" s="15"/>
    </row>
    <row r="97" spans="2:17" s="7" customFormat="1" ht="15" customHeight="1" x14ac:dyDescent="0.2">
      <c r="B97" s="15"/>
      <c r="C97" s="15"/>
      <c r="D97" s="15"/>
      <c r="E97" s="15"/>
      <c r="F97" s="15"/>
      <c r="G97" s="15"/>
      <c r="H97" s="15"/>
      <c r="I97" s="15"/>
      <c r="J97" s="15"/>
      <c r="K97" s="15"/>
      <c r="L97" s="15"/>
      <c r="M97" s="15"/>
      <c r="N97" s="15"/>
      <c r="O97" s="15"/>
      <c r="P97" s="15"/>
      <c r="Q97" s="15"/>
    </row>
    <row r="98" spans="2:17" s="7" customFormat="1" ht="15" customHeight="1" x14ac:dyDescent="0.2">
      <c r="B98" s="15"/>
      <c r="C98" s="15"/>
      <c r="D98" s="15"/>
      <c r="E98" s="15"/>
      <c r="F98" s="15"/>
      <c r="G98" s="15"/>
      <c r="H98" s="15"/>
      <c r="I98" s="15"/>
      <c r="J98" s="15"/>
      <c r="K98" s="15"/>
      <c r="L98" s="15"/>
      <c r="M98" s="15"/>
      <c r="N98" s="15"/>
      <c r="O98" s="15"/>
      <c r="P98" s="15"/>
      <c r="Q98" s="15"/>
    </row>
    <row r="99" spans="2:17" s="7" customFormat="1" ht="15" customHeight="1" x14ac:dyDescent="0.2">
      <c r="B99" s="15"/>
      <c r="C99" s="15"/>
      <c r="D99" s="15"/>
      <c r="E99" s="15"/>
      <c r="F99" s="15"/>
      <c r="G99" s="15"/>
      <c r="H99" s="15"/>
      <c r="I99" s="15"/>
      <c r="J99" s="15"/>
      <c r="K99" s="15"/>
      <c r="L99" s="15"/>
      <c r="M99" s="15"/>
      <c r="N99" s="15"/>
      <c r="O99" s="15"/>
      <c r="P99" s="15"/>
      <c r="Q99" s="15"/>
    </row>
    <row r="100" spans="2:17" s="7" customFormat="1" ht="15" customHeight="1" x14ac:dyDescent="0.2">
      <c r="B100" s="15"/>
      <c r="C100" s="15"/>
      <c r="D100" s="15"/>
      <c r="E100" s="15"/>
      <c r="F100" s="15"/>
      <c r="G100" s="15"/>
      <c r="H100" s="15"/>
      <c r="I100" s="15"/>
      <c r="J100" s="15"/>
      <c r="K100" s="15"/>
      <c r="L100" s="15"/>
      <c r="M100" s="15"/>
      <c r="N100" s="15"/>
      <c r="O100" s="15"/>
      <c r="P100" s="15"/>
      <c r="Q100" s="15"/>
    </row>
    <row r="101" spans="2:17" s="7" customFormat="1" ht="15" customHeight="1" x14ac:dyDescent="0.2">
      <c r="B101" s="15"/>
      <c r="C101" s="15"/>
      <c r="D101" s="15"/>
      <c r="E101" s="15"/>
      <c r="F101" s="15"/>
      <c r="G101" s="15"/>
      <c r="H101" s="15"/>
      <c r="I101" s="15"/>
      <c r="J101" s="15"/>
      <c r="K101" s="15"/>
      <c r="L101" s="15"/>
      <c r="M101" s="15"/>
      <c r="N101" s="15"/>
      <c r="O101" s="15"/>
      <c r="P101" s="15"/>
      <c r="Q101" s="15"/>
    </row>
    <row r="102" spans="2:17" s="7" customFormat="1" ht="15" customHeight="1" x14ac:dyDescent="0.2">
      <c r="B102" s="15"/>
      <c r="C102" s="15"/>
      <c r="D102" s="15"/>
      <c r="E102" s="15"/>
      <c r="F102" s="15"/>
      <c r="G102" s="15"/>
      <c r="H102" s="15"/>
      <c r="I102" s="15"/>
      <c r="J102" s="15"/>
      <c r="K102" s="15"/>
      <c r="L102" s="15"/>
      <c r="M102" s="15"/>
      <c r="N102" s="15"/>
      <c r="O102" s="15"/>
      <c r="P102" s="15"/>
      <c r="Q102" s="15"/>
    </row>
    <row r="103" spans="2:17" s="7" customFormat="1" ht="15" customHeight="1" x14ac:dyDescent="0.2">
      <c r="B103" s="15"/>
      <c r="C103" s="15"/>
      <c r="D103" s="15"/>
      <c r="E103" s="15"/>
      <c r="F103" s="15"/>
      <c r="G103" s="15"/>
      <c r="H103" s="15"/>
      <c r="I103" s="15"/>
      <c r="J103" s="15"/>
      <c r="K103" s="15"/>
      <c r="L103" s="15"/>
      <c r="M103" s="15"/>
      <c r="N103" s="15"/>
      <c r="O103" s="15"/>
      <c r="P103" s="15"/>
      <c r="Q103" s="15"/>
    </row>
    <row r="104" spans="2:17" s="7" customFormat="1" ht="15" customHeight="1" x14ac:dyDescent="0.2">
      <c r="B104" s="15"/>
      <c r="C104" s="15"/>
      <c r="D104" s="15"/>
      <c r="E104" s="15"/>
      <c r="F104" s="15"/>
      <c r="G104" s="15"/>
      <c r="H104" s="15"/>
      <c r="I104" s="15"/>
      <c r="J104" s="15"/>
      <c r="K104" s="15"/>
      <c r="L104" s="15"/>
      <c r="M104" s="15"/>
      <c r="N104" s="15"/>
      <c r="O104" s="15"/>
      <c r="P104" s="15"/>
      <c r="Q104" s="15"/>
    </row>
    <row r="105" spans="2:17" s="7" customFormat="1" ht="15" customHeight="1" x14ac:dyDescent="0.2">
      <c r="B105" s="15"/>
      <c r="C105" s="15"/>
      <c r="D105" s="15"/>
      <c r="E105" s="15"/>
      <c r="F105" s="15"/>
      <c r="G105" s="15"/>
      <c r="H105" s="15"/>
      <c r="I105" s="15"/>
      <c r="J105" s="15"/>
      <c r="K105" s="15"/>
      <c r="L105" s="15"/>
      <c r="M105" s="15"/>
      <c r="N105" s="15"/>
      <c r="O105" s="15"/>
      <c r="P105" s="15"/>
      <c r="Q105" s="15"/>
    </row>
    <row r="106" spans="2:17" s="7" customFormat="1" ht="15" customHeight="1" x14ac:dyDescent="0.2">
      <c r="B106" s="15"/>
      <c r="C106" s="15"/>
      <c r="D106" s="15"/>
      <c r="E106" s="15"/>
      <c r="F106" s="15"/>
      <c r="G106" s="15"/>
      <c r="H106" s="15"/>
      <c r="I106" s="15"/>
      <c r="J106" s="15"/>
      <c r="K106" s="15"/>
      <c r="L106" s="15"/>
      <c r="M106" s="15"/>
      <c r="N106" s="15"/>
      <c r="O106" s="15"/>
      <c r="P106" s="15"/>
      <c r="Q106" s="15"/>
    </row>
    <row r="107" spans="2:17" s="7" customFormat="1" ht="15" customHeight="1" x14ac:dyDescent="0.2">
      <c r="B107" s="15"/>
      <c r="C107" s="15"/>
      <c r="D107" s="15"/>
      <c r="E107" s="15"/>
      <c r="F107" s="15"/>
      <c r="G107" s="15"/>
      <c r="H107" s="15"/>
      <c r="I107" s="15"/>
      <c r="J107" s="15"/>
      <c r="K107" s="15"/>
      <c r="L107" s="15"/>
      <c r="M107" s="15"/>
      <c r="N107" s="15"/>
      <c r="O107" s="15"/>
      <c r="P107" s="15"/>
      <c r="Q107" s="15"/>
    </row>
    <row r="108" spans="2:17" s="7" customFormat="1" ht="15" customHeight="1" x14ac:dyDescent="0.2">
      <c r="B108" s="15"/>
      <c r="C108" s="15"/>
      <c r="D108" s="15"/>
      <c r="E108" s="15"/>
      <c r="F108" s="15"/>
      <c r="G108" s="15"/>
      <c r="H108" s="15"/>
      <c r="I108" s="15"/>
      <c r="J108" s="15"/>
      <c r="K108" s="15"/>
      <c r="L108" s="15"/>
      <c r="M108" s="15"/>
      <c r="N108" s="15"/>
      <c r="O108" s="15"/>
      <c r="P108" s="15"/>
      <c r="Q108" s="15"/>
    </row>
    <row r="109" spans="2:17" s="7" customFormat="1" ht="15" customHeight="1" x14ac:dyDescent="0.2">
      <c r="B109" s="15"/>
      <c r="C109" s="15"/>
      <c r="D109" s="15"/>
      <c r="E109" s="15"/>
      <c r="F109" s="15"/>
      <c r="G109" s="15"/>
      <c r="H109" s="15"/>
      <c r="I109" s="15"/>
      <c r="J109" s="15"/>
      <c r="K109" s="15"/>
      <c r="L109" s="15"/>
      <c r="M109" s="15"/>
      <c r="N109" s="15"/>
      <c r="O109" s="15"/>
      <c r="P109" s="15"/>
      <c r="Q109" s="15"/>
    </row>
    <row r="110" spans="2:17" s="7" customFormat="1" ht="15" customHeight="1" x14ac:dyDescent="0.2">
      <c r="B110" s="15"/>
      <c r="C110" s="15"/>
      <c r="D110" s="15"/>
      <c r="E110" s="15"/>
      <c r="F110" s="15"/>
      <c r="G110" s="15"/>
      <c r="H110" s="15"/>
      <c r="I110" s="15"/>
      <c r="J110" s="15"/>
      <c r="K110" s="15"/>
      <c r="L110" s="15"/>
      <c r="M110" s="15"/>
      <c r="N110" s="15"/>
      <c r="O110" s="15"/>
      <c r="P110" s="15"/>
      <c r="Q110" s="15"/>
    </row>
    <row r="111" spans="2:17" s="7" customFormat="1" ht="15" customHeight="1" x14ac:dyDescent="0.2">
      <c r="B111" s="15"/>
      <c r="C111" s="15"/>
      <c r="D111" s="15"/>
      <c r="E111" s="15"/>
      <c r="F111" s="15"/>
      <c r="G111" s="15"/>
      <c r="H111" s="15"/>
      <c r="I111" s="15"/>
      <c r="J111" s="15"/>
      <c r="K111" s="15"/>
      <c r="L111" s="15"/>
      <c r="M111" s="15"/>
      <c r="N111" s="15"/>
      <c r="O111" s="15"/>
      <c r="P111" s="15"/>
      <c r="Q111" s="15"/>
    </row>
    <row r="112" spans="2:17" s="7" customFormat="1" ht="15" customHeight="1" x14ac:dyDescent="0.2">
      <c r="B112" s="15"/>
      <c r="C112" s="15"/>
      <c r="D112" s="15"/>
      <c r="E112" s="15"/>
      <c r="F112" s="15"/>
      <c r="G112" s="15"/>
      <c r="H112" s="15"/>
      <c r="I112" s="15"/>
      <c r="J112" s="15"/>
      <c r="K112" s="15"/>
      <c r="L112" s="15"/>
      <c r="M112" s="15"/>
      <c r="N112" s="15"/>
      <c r="O112" s="15"/>
      <c r="P112" s="15"/>
      <c r="Q112" s="15"/>
    </row>
    <row r="113" spans="2:17" s="7" customFormat="1" ht="15" customHeight="1" x14ac:dyDescent="0.2">
      <c r="B113" s="15"/>
      <c r="C113" s="15"/>
      <c r="D113" s="15"/>
      <c r="E113" s="15"/>
      <c r="F113" s="15"/>
      <c r="G113" s="15"/>
      <c r="H113" s="15"/>
      <c r="I113" s="15"/>
      <c r="J113" s="15"/>
      <c r="K113" s="15"/>
      <c r="L113" s="15"/>
      <c r="M113" s="15"/>
      <c r="N113" s="15"/>
      <c r="O113" s="15"/>
      <c r="P113" s="15"/>
      <c r="Q113" s="15"/>
    </row>
    <row r="114" spans="2:17" s="7" customFormat="1" ht="15" customHeight="1" x14ac:dyDescent="0.2">
      <c r="B114" s="15"/>
      <c r="C114" s="15"/>
      <c r="D114" s="15"/>
      <c r="E114" s="15"/>
      <c r="F114" s="15"/>
      <c r="G114" s="15"/>
      <c r="H114" s="15"/>
      <c r="I114" s="15"/>
      <c r="J114" s="15"/>
      <c r="K114" s="15"/>
      <c r="L114" s="15"/>
      <c r="M114" s="15"/>
      <c r="N114" s="15"/>
      <c r="O114" s="15"/>
      <c r="P114" s="15"/>
      <c r="Q114" s="15"/>
    </row>
    <row r="115" spans="2:17" s="7" customFormat="1" ht="15" customHeight="1" x14ac:dyDescent="0.2">
      <c r="B115" s="15"/>
      <c r="C115" s="15"/>
      <c r="D115" s="15"/>
      <c r="E115" s="15"/>
      <c r="F115" s="15"/>
      <c r="G115" s="15"/>
      <c r="H115" s="15"/>
      <c r="I115" s="15"/>
      <c r="J115" s="15"/>
      <c r="K115" s="15"/>
      <c r="L115" s="15"/>
      <c r="M115" s="15"/>
      <c r="N115" s="15"/>
      <c r="O115" s="15"/>
      <c r="P115" s="15"/>
      <c r="Q115" s="15"/>
    </row>
    <row r="116" spans="2:17" s="7" customFormat="1" ht="15" customHeight="1" x14ac:dyDescent="0.2">
      <c r="B116" s="15"/>
      <c r="C116" s="15"/>
      <c r="D116" s="15"/>
      <c r="E116" s="15"/>
      <c r="F116" s="15"/>
      <c r="G116" s="15"/>
      <c r="H116" s="15"/>
      <c r="I116" s="15"/>
      <c r="J116" s="15"/>
      <c r="K116" s="15"/>
      <c r="L116" s="15"/>
      <c r="M116" s="15"/>
      <c r="N116" s="15"/>
      <c r="O116" s="15"/>
      <c r="P116" s="15"/>
      <c r="Q116" s="15"/>
    </row>
    <row r="117" spans="2:17" s="7" customFormat="1" ht="15" customHeight="1" x14ac:dyDescent="0.2">
      <c r="B117" s="15"/>
      <c r="C117" s="15"/>
      <c r="D117" s="15"/>
      <c r="E117" s="15"/>
      <c r="F117" s="15"/>
      <c r="G117" s="15"/>
      <c r="H117" s="15"/>
      <c r="I117" s="15"/>
      <c r="J117" s="15"/>
      <c r="K117" s="15"/>
      <c r="L117" s="15"/>
      <c r="M117" s="15"/>
      <c r="N117" s="15"/>
      <c r="O117" s="15"/>
      <c r="P117" s="15"/>
      <c r="Q117" s="15"/>
    </row>
    <row r="118" spans="2:17" s="7" customFormat="1" ht="15" customHeight="1" x14ac:dyDescent="0.2">
      <c r="B118" s="15"/>
      <c r="C118" s="15"/>
      <c r="D118" s="15"/>
      <c r="E118" s="15"/>
      <c r="F118" s="15"/>
      <c r="G118" s="15"/>
      <c r="H118" s="15"/>
      <c r="I118" s="15"/>
      <c r="J118" s="15"/>
      <c r="K118" s="15"/>
      <c r="L118" s="15"/>
      <c r="M118" s="15"/>
      <c r="N118" s="15"/>
      <c r="O118" s="15"/>
      <c r="P118" s="15"/>
      <c r="Q118" s="15"/>
    </row>
    <row r="119" spans="2:17" s="7" customFormat="1" ht="15" customHeight="1" x14ac:dyDescent="0.2">
      <c r="B119" s="15"/>
      <c r="C119" s="15"/>
      <c r="D119" s="15"/>
      <c r="E119" s="15"/>
      <c r="F119" s="15"/>
      <c r="G119" s="15"/>
      <c r="H119" s="15"/>
      <c r="I119" s="15"/>
      <c r="J119" s="15"/>
      <c r="K119" s="15"/>
      <c r="L119" s="15"/>
      <c r="M119" s="15"/>
      <c r="N119" s="15"/>
      <c r="O119" s="15"/>
      <c r="P119" s="15"/>
      <c r="Q119" s="15"/>
    </row>
    <row r="120" spans="2:17" s="7" customFormat="1" ht="15" customHeight="1" x14ac:dyDescent="0.2">
      <c r="B120" s="15"/>
      <c r="C120" s="15"/>
      <c r="D120" s="15"/>
      <c r="E120" s="15"/>
      <c r="F120" s="15"/>
      <c r="G120" s="15"/>
      <c r="H120" s="15"/>
      <c r="I120" s="15"/>
      <c r="J120" s="15"/>
      <c r="K120" s="15"/>
      <c r="L120" s="15"/>
      <c r="M120" s="15"/>
      <c r="N120" s="15"/>
      <c r="O120" s="15"/>
      <c r="P120" s="15"/>
      <c r="Q120" s="15"/>
    </row>
    <row r="121" spans="2:17" s="7" customFormat="1" ht="15" customHeight="1" x14ac:dyDescent="0.2">
      <c r="B121" s="15"/>
      <c r="C121" s="15"/>
      <c r="D121" s="15"/>
      <c r="E121" s="15"/>
      <c r="F121" s="15"/>
      <c r="G121" s="15"/>
      <c r="H121" s="15"/>
      <c r="I121" s="15"/>
      <c r="J121" s="15"/>
      <c r="K121" s="15"/>
      <c r="L121" s="15"/>
      <c r="M121" s="15"/>
      <c r="N121" s="15"/>
      <c r="O121" s="15"/>
      <c r="P121" s="15"/>
      <c r="Q121" s="15"/>
    </row>
    <row r="122" spans="2:17" s="7" customFormat="1" ht="15" customHeight="1" x14ac:dyDescent="0.2">
      <c r="B122" s="15"/>
      <c r="C122" s="15"/>
      <c r="D122" s="15"/>
      <c r="E122" s="15"/>
      <c r="F122" s="15"/>
      <c r="G122" s="15"/>
      <c r="H122" s="15"/>
      <c r="I122" s="15"/>
      <c r="J122" s="15"/>
      <c r="K122" s="15"/>
      <c r="L122" s="15"/>
      <c r="M122" s="15"/>
      <c r="N122" s="15"/>
      <c r="O122" s="15"/>
      <c r="P122" s="15"/>
      <c r="Q122" s="15"/>
    </row>
    <row r="123" spans="2:17" s="7" customFormat="1" ht="15" customHeight="1" x14ac:dyDescent="0.2">
      <c r="B123" s="15"/>
      <c r="C123" s="15"/>
      <c r="D123" s="15"/>
      <c r="E123" s="15"/>
      <c r="F123" s="15"/>
      <c r="G123" s="15"/>
      <c r="H123" s="15"/>
      <c r="I123" s="15"/>
      <c r="J123" s="15"/>
      <c r="K123" s="15"/>
      <c r="L123" s="15"/>
      <c r="M123" s="15"/>
      <c r="N123" s="15"/>
      <c r="O123" s="15"/>
      <c r="P123" s="15"/>
      <c r="Q123" s="15"/>
    </row>
    <row r="124" spans="2:17" s="7" customFormat="1" ht="15" customHeight="1" x14ac:dyDescent="0.2">
      <c r="B124" s="15"/>
      <c r="C124" s="15"/>
      <c r="D124" s="15"/>
      <c r="E124" s="15"/>
      <c r="F124" s="15"/>
      <c r="G124" s="15"/>
      <c r="H124" s="15"/>
      <c r="I124" s="15"/>
      <c r="J124" s="15"/>
      <c r="K124" s="15"/>
      <c r="L124" s="15"/>
      <c r="M124" s="15"/>
      <c r="N124" s="15"/>
      <c r="O124" s="15"/>
      <c r="P124" s="15"/>
      <c r="Q124" s="15"/>
    </row>
    <row r="125" spans="2:17" s="7" customFormat="1" ht="15" customHeight="1" x14ac:dyDescent="0.2">
      <c r="B125" s="15"/>
      <c r="C125" s="15"/>
      <c r="D125" s="15"/>
      <c r="E125" s="15"/>
      <c r="F125" s="15"/>
      <c r="G125" s="15"/>
      <c r="H125" s="15"/>
      <c r="I125" s="15"/>
      <c r="J125" s="15"/>
      <c r="K125" s="15"/>
      <c r="L125" s="15"/>
      <c r="M125" s="15"/>
      <c r="N125" s="15"/>
      <c r="O125" s="15"/>
      <c r="P125" s="15"/>
      <c r="Q125" s="15"/>
    </row>
    <row r="126" spans="2:17" s="7" customFormat="1" ht="15" customHeight="1" x14ac:dyDescent="0.2">
      <c r="B126" s="15"/>
      <c r="C126" s="15"/>
      <c r="D126" s="15"/>
      <c r="E126" s="15"/>
      <c r="F126" s="15"/>
      <c r="G126" s="15"/>
      <c r="H126" s="15"/>
      <c r="I126" s="15"/>
      <c r="J126" s="15"/>
      <c r="K126" s="15"/>
      <c r="L126" s="15"/>
      <c r="M126" s="15"/>
      <c r="N126" s="15"/>
      <c r="O126" s="15"/>
      <c r="P126" s="15"/>
      <c r="Q126" s="15"/>
    </row>
    <row r="127" spans="2:17" s="7" customFormat="1" ht="15" customHeight="1" x14ac:dyDescent="0.2">
      <c r="B127" s="15"/>
      <c r="C127" s="15"/>
      <c r="D127" s="15"/>
      <c r="E127" s="15"/>
      <c r="F127" s="15"/>
      <c r="G127" s="15"/>
      <c r="H127" s="15"/>
      <c r="I127" s="15"/>
      <c r="J127" s="15"/>
      <c r="K127" s="15"/>
      <c r="L127" s="15"/>
      <c r="M127" s="15"/>
      <c r="N127" s="15"/>
      <c r="O127" s="15"/>
      <c r="P127" s="15"/>
      <c r="Q127" s="15"/>
    </row>
    <row r="128" spans="2:17" s="7" customFormat="1" ht="15" customHeight="1" x14ac:dyDescent="0.2">
      <c r="B128" s="15"/>
      <c r="C128" s="15"/>
      <c r="D128" s="15"/>
      <c r="E128" s="15"/>
      <c r="F128" s="15"/>
      <c r="G128" s="15"/>
      <c r="H128" s="15"/>
      <c r="I128" s="15"/>
      <c r="J128" s="15"/>
      <c r="K128" s="15"/>
      <c r="L128" s="15"/>
      <c r="M128" s="15"/>
      <c r="N128" s="15"/>
      <c r="O128" s="15"/>
      <c r="P128" s="15"/>
      <c r="Q128" s="15"/>
    </row>
    <row r="129" spans="2:17" s="7" customFormat="1" ht="15" customHeight="1" x14ac:dyDescent="0.2">
      <c r="B129" s="15"/>
      <c r="C129" s="15"/>
      <c r="D129" s="15"/>
      <c r="E129" s="15"/>
      <c r="F129" s="15"/>
      <c r="G129" s="15"/>
      <c r="H129" s="15"/>
      <c r="I129" s="15"/>
      <c r="J129" s="15"/>
      <c r="K129" s="15"/>
      <c r="L129" s="15"/>
      <c r="M129" s="15"/>
      <c r="N129" s="15"/>
      <c r="O129" s="15"/>
      <c r="P129" s="15"/>
      <c r="Q129" s="15"/>
    </row>
    <row r="130" spans="2:17" s="7" customFormat="1" ht="15" customHeight="1" x14ac:dyDescent="0.2">
      <c r="B130" s="15"/>
      <c r="C130" s="15"/>
      <c r="D130" s="15"/>
      <c r="E130" s="15"/>
      <c r="F130" s="15"/>
      <c r="G130" s="15"/>
      <c r="H130" s="15"/>
      <c r="I130" s="15"/>
      <c r="J130" s="15"/>
      <c r="K130" s="15"/>
      <c r="L130" s="15"/>
      <c r="M130" s="15"/>
      <c r="N130" s="15"/>
      <c r="O130" s="15"/>
      <c r="P130" s="15"/>
      <c r="Q130" s="15"/>
    </row>
    <row r="131" spans="2:17" s="7" customFormat="1" ht="15" customHeight="1" x14ac:dyDescent="0.2">
      <c r="B131" s="15"/>
      <c r="C131" s="15"/>
      <c r="D131" s="15"/>
      <c r="E131" s="15"/>
      <c r="F131" s="15"/>
      <c r="G131" s="15"/>
      <c r="H131" s="15"/>
      <c r="I131" s="15"/>
      <c r="J131" s="15"/>
      <c r="K131" s="15"/>
      <c r="L131" s="15"/>
      <c r="M131" s="15"/>
      <c r="N131" s="15"/>
      <c r="O131" s="15"/>
      <c r="P131" s="15"/>
      <c r="Q131" s="15"/>
    </row>
    <row r="132" spans="2:17" s="7" customFormat="1" ht="15" customHeight="1" x14ac:dyDescent="0.2">
      <c r="B132" s="15"/>
      <c r="C132" s="15"/>
      <c r="D132" s="15"/>
      <c r="E132" s="15"/>
      <c r="F132" s="15"/>
      <c r="G132" s="15"/>
      <c r="H132" s="15"/>
      <c r="I132" s="15"/>
      <c r="J132" s="15"/>
      <c r="K132" s="15"/>
      <c r="L132" s="15"/>
      <c r="M132" s="15"/>
      <c r="N132" s="15"/>
      <c r="O132" s="15"/>
      <c r="P132" s="15"/>
      <c r="Q132" s="15"/>
    </row>
    <row r="133" spans="2:17" s="7" customFormat="1" ht="15" customHeight="1" x14ac:dyDescent="0.2">
      <c r="B133" s="15"/>
      <c r="C133" s="15"/>
      <c r="D133" s="15"/>
      <c r="E133" s="15"/>
      <c r="F133" s="15"/>
      <c r="G133" s="15"/>
      <c r="H133" s="15"/>
      <c r="I133" s="15"/>
      <c r="J133" s="15"/>
      <c r="K133" s="15"/>
      <c r="L133" s="15"/>
      <c r="M133" s="15"/>
      <c r="N133" s="15"/>
      <c r="O133" s="15"/>
      <c r="P133" s="15"/>
      <c r="Q133" s="15"/>
    </row>
    <row r="134" spans="2:17" s="7" customFormat="1" ht="15" customHeight="1" x14ac:dyDescent="0.2">
      <c r="B134" s="15"/>
      <c r="C134" s="15"/>
      <c r="D134" s="15"/>
      <c r="E134" s="15"/>
      <c r="F134" s="15"/>
      <c r="G134" s="15"/>
      <c r="H134" s="15"/>
      <c r="I134" s="15"/>
      <c r="J134" s="15"/>
      <c r="K134" s="15"/>
      <c r="L134" s="15"/>
      <c r="M134" s="15"/>
      <c r="N134" s="15"/>
      <c r="O134" s="15"/>
      <c r="P134" s="15"/>
      <c r="Q134" s="15"/>
    </row>
    <row r="135" spans="2:17" s="7" customFormat="1" ht="15" customHeight="1" x14ac:dyDescent="0.2">
      <c r="B135" s="15"/>
      <c r="C135" s="15"/>
      <c r="D135" s="15"/>
      <c r="E135" s="15"/>
      <c r="F135" s="15"/>
      <c r="G135" s="15"/>
      <c r="H135" s="15"/>
      <c r="I135" s="15"/>
      <c r="J135" s="15"/>
      <c r="K135" s="15"/>
      <c r="L135" s="15"/>
      <c r="M135" s="15"/>
      <c r="N135" s="15"/>
      <c r="O135" s="15"/>
      <c r="P135" s="15"/>
      <c r="Q135" s="15"/>
    </row>
    <row r="136" spans="2:17" s="7" customFormat="1" ht="15" customHeight="1" x14ac:dyDescent="0.2">
      <c r="B136" s="15"/>
      <c r="C136" s="15"/>
      <c r="D136" s="15"/>
      <c r="E136" s="15"/>
      <c r="F136" s="15"/>
      <c r="G136" s="15"/>
      <c r="H136" s="15"/>
      <c r="I136" s="15"/>
      <c r="J136" s="15"/>
      <c r="K136" s="15"/>
      <c r="L136" s="15"/>
      <c r="M136" s="15"/>
      <c r="N136" s="15"/>
      <c r="O136" s="15"/>
      <c r="P136" s="15"/>
      <c r="Q136" s="15"/>
    </row>
    <row r="137" spans="2:17" s="7" customFormat="1" ht="15" customHeight="1" x14ac:dyDescent="0.2">
      <c r="B137" s="15"/>
      <c r="C137" s="15"/>
      <c r="D137" s="15"/>
      <c r="E137" s="15"/>
      <c r="F137" s="15"/>
      <c r="G137" s="15"/>
      <c r="H137" s="15"/>
      <c r="I137" s="15"/>
      <c r="J137" s="15"/>
      <c r="K137" s="15"/>
      <c r="L137" s="15"/>
      <c r="M137" s="15"/>
      <c r="N137" s="15"/>
      <c r="O137" s="15"/>
      <c r="P137" s="15"/>
      <c r="Q137" s="15"/>
    </row>
    <row r="138" spans="2:17" s="7" customFormat="1" ht="15" customHeight="1" x14ac:dyDescent="0.2">
      <c r="B138" s="15"/>
      <c r="C138" s="15"/>
      <c r="D138" s="15"/>
      <c r="E138" s="15"/>
      <c r="F138" s="15"/>
      <c r="G138" s="15"/>
      <c r="H138" s="15"/>
      <c r="I138" s="15"/>
      <c r="J138" s="15"/>
      <c r="K138" s="15"/>
      <c r="L138" s="15"/>
      <c r="M138" s="15"/>
      <c r="N138" s="15"/>
      <c r="O138" s="15"/>
      <c r="P138" s="15"/>
      <c r="Q138" s="15"/>
    </row>
    <row r="139" spans="2:17" s="7" customFormat="1" ht="15" customHeight="1" x14ac:dyDescent="0.2">
      <c r="B139" s="15"/>
      <c r="C139" s="15"/>
      <c r="D139" s="15"/>
      <c r="E139" s="15"/>
      <c r="F139" s="15"/>
      <c r="G139" s="15"/>
      <c r="H139" s="15"/>
      <c r="I139" s="15"/>
      <c r="J139" s="15"/>
      <c r="K139" s="15"/>
      <c r="L139" s="15"/>
      <c r="M139" s="15"/>
      <c r="N139" s="15"/>
      <c r="O139" s="15"/>
      <c r="P139" s="15"/>
      <c r="Q139" s="15"/>
    </row>
    <row r="140" spans="2:17" s="7" customFormat="1" ht="15" customHeight="1" x14ac:dyDescent="0.2">
      <c r="B140" s="15"/>
      <c r="C140" s="15"/>
      <c r="D140" s="15"/>
      <c r="E140" s="15"/>
      <c r="F140" s="15"/>
      <c r="G140" s="15"/>
      <c r="H140" s="15"/>
      <c r="I140" s="15"/>
      <c r="J140" s="15"/>
      <c r="K140" s="15"/>
      <c r="L140" s="15"/>
      <c r="M140" s="15"/>
      <c r="N140" s="15"/>
      <c r="O140" s="15"/>
      <c r="P140" s="15"/>
      <c r="Q140" s="15"/>
    </row>
    <row r="141" spans="2:17" s="7" customFormat="1" ht="15" customHeight="1" x14ac:dyDescent="0.2">
      <c r="B141" s="15"/>
      <c r="C141" s="15"/>
      <c r="D141" s="15"/>
      <c r="E141" s="15"/>
      <c r="F141" s="15"/>
      <c r="G141" s="15"/>
      <c r="H141" s="15"/>
      <c r="I141" s="15"/>
      <c r="J141" s="15"/>
      <c r="K141" s="15"/>
      <c r="L141" s="15"/>
      <c r="M141" s="15"/>
      <c r="N141" s="15"/>
      <c r="O141" s="15"/>
      <c r="P141" s="15"/>
      <c r="Q141" s="15"/>
    </row>
    <row r="142" spans="2:17" s="7" customFormat="1" ht="15" customHeight="1" x14ac:dyDescent="0.2">
      <c r="B142" s="15"/>
      <c r="C142" s="15"/>
      <c r="D142" s="15"/>
      <c r="E142" s="15"/>
      <c r="F142" s="15"/>
      <c r="G142" s="15"/>
      <c r="H142" s="15"/>
      <c r="I142" s="15"/>
      <c r="J142" s="15"/>
      <c r="K142" s="15"/>
      <c r="L142" s="15"/>
      <c r="M142" s="15"/>
      <c r="N142" s="15"/>
      <c r="O142" s="15"/>
      <c r="P142" s="15"/>
      <c r="Q142" s="15"/>
    </row>
    <row r="143" spans="2:17" s="7" customFormat="1" ht="15" customHeight="1" x14ac:dyDescent="0.2">
      <c r="B143" s="15"/>
      <c r="C143" s="15"/>
      <c r="D143" s="15"/>
      <c r="E143" s="15"/>
      <c r="F143" s="15"/>
      <c r="G143" s="15"/>
      <c r="H143" s="15"/>
      <c r="I143" s="15"/>
      <c r="J143" s="15"/>
      <c r="K143" s="15"/>
      <c r="L143" s="15"/>
      <c r="M143" s="15"/>
      <c r="N143" s="15"/>
      <c r="O143" s="15"/>
      <c r="P143" s="15"/>
      <c r="Q143" s="15"/>
    </row>
    <row r="144" spans="2:17" s="7" customFormat="1" ht="15" customHeight="1" x14ac:dyDescent="0.2">
      <c r="B144" s="15"/>
      <c r="C144" s="15"/>
      <c r="D144" s="15"/>
      <c r="E144" s="15"/>
      <c r="F144" s="15"/>
      <c r="G144" s="15"/>
      <c r="H144" s="15"/>
      <c r="I144" s="15"/>
      <c r="J144" s="15"/>
      <c r="K144" s="15"/>
      <c r="L144" s="15"/>
      <c r="M144" s="15"/>
      <c r="N144" s="15"/>
      <c r="O144" s="15"/>
      <c r="P144" s="15"/>
      <c r="Q144" s="15"/>
    </row>
    <row r="145" spans="2:17" s="7" customFormat="1" ht="15" customHeight="1" x14ac:dyDescent="0.2">
      <c r="B145" s="15"/>
      <c r="C145" s="15"/>
      <c r="D145" s="15"/>
      <c r="E145" s="15"/>
      <c r="F145" s="15"/>
      <c r="G145" s="15"/>
      <c r="H145" s="15"/>
      <c r="I145" s="15"/>
      <c r="J145" s="15"/>
      <c r="K145" s="15"/>
      <c r="L145" s="15"/>
      <c r="M145" s="15"/>
      <c r="N145" s="15"/>
      <c r="O145" s="15"/>
      <c r="P145" s="15"/>
      <c r="Q145" s="15"/>
    </row>
    <row r="146" spans="2:17" s="7" customFormat="1" ht="15" customHeight="1" x14ac:dyDescent="0.2">
      <c r="B146" s="15"/>
      <c r="C146" s="15"/>
      <c r="D146" s="15"/>
      <c r="E146" s="15"/>
      <c r="F146" s="15"/>
      <c r="G146" s="15"/>
      <c r="H146" s="15"/>
      <c r="I146" s="15"/>
      <c r="J146" s="15"/>
      <c r="K146" s="15"/>
      <c r="L146" s="15"/>
      <c r="M146" s="15"/>
      <c r="N146" s="15"/>
      <c r="O146" s="15"/>
      <c r="P146" s="15"/>
      <c r="Q146" s="15"/>
    </row>
    <row r="147" spans="2:17" s="7" customFormat="1" ht="15" customHeight="1" x14ac:dyDescent="0.2">
      <c r="B147" s="15"/>
      <c r="C147" s="15"/>
      <c r="D147" s="15"/>
      <c r="E147" s="15"/>
      <c r="F147" s="15"/>
      <c r="G147" s="15"/>
      <c r="H147" s="15"/>
      <c r="I147" s="15"/>
      <c r="J147" s="15"/>
      <c r="K147" s="15"/>
      <c r="L147" s="15"/>
      <c r="M147" s="15"/>
      <c r="N147" s="15"/>
      <c r="O147" s="15"/>
      <c r="P147" s="15"/>
      <c r="Q147" s="15"/>
    </row>
    <row r="148" spans="2:17" s="7" customFormat="1" ht="15" customHeight="1" x14ac:dyDescent="0.2">
      <c r="B148" s="15"/>
      <c r="C148" s="15"/>
      <c r="D148" s="15"/>
      <c r="E148" s="15"/>
      <c r="F148" s="15"/>
      <c r="G148" s="15"/>
      <c r="H148" s="15"/>
      <c r="I148" s="15"/>
      <c r="J148" s="15"/>
      <c r="K148" s="15"/>
      <c r="L148" s="15"/>
      <c r="M148" s="15"/>
      <c r="N148" s="15"/>
      <c r="O148" s="15"/>
      <c r="P148" s="15"/>
      <c r="Q148" s="15"/>
    </row>
    <row r="149" spans="2:17" s="7" customFormat="1" ht="15" customHeight="1" x14ac:dyDescent="0.2">
      <c r="B149" s="15"/>
      <c r="C149" s="15"/>
      <c r="D149" s="15"/>
      <c r="E149" s="15"/>
      <c r="F149" s="15"/>
      <c r="G149" s="15"/>
      <c r="H149" s="15"/>
      <c r="I149" s="15"/>
      <c r="J149" s="15"/>
      <c r="K149" s="15"/>
      <c r="L149" s="15"/>
      <c r="M149" s="15"/>
      <c r="N149" s="15"/>
      <c r="O149" s="15"/>
      <c r="P149" s="15"/>
      <c r="Q149" s="15"/>
    </row>
    <row r="150" spans="2:17" s="7" customFormat="1" ht="15" customHeight="1" x14ac:dyDescent="0.2">
      <c r="B150" s="15"/>
      <c r="C150" s="15"/>
      <c r="D150" s="15"/>
      <c r="E150" s="15"/>
      <c r="F150" s="15"/>
      <c r="G150" s="15"/>
      <c r="H150" s="15"/>
      <c r="I150" s="15"/>
      <c r="J150" s="15"/>
      <c r="K150" s="15"/>
      <c r="L150" s="15"/>
      <c r="M150" s="15"/>
      <c r="N150" s="15"/>
      <c r="O150" s="15"/>
      <c r="P150" s="15"/>
      <c r="Q150" s="15"/>
    </row>
    <row r="151" spans="2:17" s="7" customFormat="1" ht="15" customHeight="1" x14ac:dyDescent="0.2">
      <c r="B151" s="15"/>
      <c r="C151" s="15"/>
      <c r="D151" s="15"/>
      <c r="E151" s="15"/>
      <c r="F151" s="15"/>
      <c r="G151" s="15"/>
      <c r="H151" s="15"/>
      <c r="I151" s="15"/>
      <c r="J151" s="15"/>
      <c r="K151" s="15"/>
      <c r="L151" s="15"/>
      <c r="M151" s="15"/>
      <c r="N151" s="15"/>
      <c r="O151" s="15"/>
      <c r="P151" s="15"/>
      <c r="Q151" s="15"/>
    </row>
    <row r="152" spans="2:17" s="7" customFormat="1" ht="15" customHeight="1" x14ac:dyDescent="0.2">
      <c r="B152" s="15"/>
      <c r="C152" s="15"/>
      <c r="D152" s="15"/>
      <c r="E152" s="15"/>
      <c r="F152" s="15"/>
      <c r="G152" s="15"/>
      <c r="H152" s="15"/>
      <c r="I152" s="15"/>
      <c r="J152" s="15"/>
      <c r="K152" s="15"/>
      <c r="L152" s="15"/>
      <c r="M152" s="15"/>
      <c r="N152" s="15"/>
      <c r="O152" s="15"/>
      <c r="P152" s="15"/>
      <c r="Q152" s="15"/>
    </row>
    <row r="153" spans="2:17" s="7" customFormat="1" ht="15" customHeight="1" x14ac:dyDescent="0.2">
      <c r="B153" s="15"/>
      <c r="C153" s="15"/>
      <c r="D153" s="15"/>
      <c r="E153" s="15"/>
      <c r="F153" s="15"/>
      <c r="G153" s="15"/>
      <c r="H153" s="15"/>
      <c r="I153" s="15"/>
      <c r="J153" s="15"/>
      <c r="K153" s="15"/>
      <c r="L153" s="15"/>
      <c r="M153" s="15"/>
      <c r="N153" s="15"/>
      <c r="O153" s="15"/>
      <c r="P153" s="15"/>
      <c r="Q153" s="15"/>
    </row>
    <row r="154" spans="2:17" s="7" customFormat="1" ht="15" customHeight="1" x14ac:dyDescent="0.2">
      <c r="B154" s="15"/>
      <c r="C154" s="15"/>
      <c r="D154" s="15"/>
      <c r="E154" s="15"/>
      <c r="F154" s="15"/>
      <c r="G154" s="15"/>
      <c r="H154" s="15"/>
      <c r="I154" s="15"/>
      <c r="J154" s="15"/>
      <c r="K154" s="15"/>
      <c r="L154" s="15"/>
      <c r="M154" s="15"/>
      <c r="N154" s="15"/>
      <c r="O154" s="15"/>
      <c r="P154" s="15"/>
      <c r="Q154" s="15"/>
    </row>
    <row r="155" spans="2:17" s="7" customFormat="1" ht="15" customHeight="1" x14ac:dyDescent="0.2">
      <c r="B155" s="15"/>
      <c r="C155" s="15"/>
      <c r="D155" s="15"/>
      <c r="E155" s="15"/>
      <c r="F155" s="15"/>
      <c r="G155" s="15"/>
      <c r="H155" s="15"/>
      <c r="I155" s="15"/>
      <c r="J155" s="15"/>
      <c r="K155" s="15"/>
      <c r="L155" s="15"/>
      <c r="M155" s="15"/>
      <c r="N155" s="15"/>
      <c r="O155" s="15"/>
      <c r="P155" s="15"/>
      <c r="Q155" s="15"/>
    </row>
    <row r="156" spans="2:17" s="7" customFormat="1" ht="15" customHeight="1" x14ac:dyDescent="0.2">
      <c r="B156" s="15"/>
      <c r="C156" s="15"/>
      <c r="D156" s="15"/>
      <c r="E156" s="15"/>
      <c r="F156" s="15"/>
      <c r="G156" s="15"/>
      <c r="H156" s="15"/>
      <c r="I156" s="15"/>
      <c r="J156" s="15"/>
      <c r="K156" s="15"/>
      <c r="L156" s="15"/>
      <c r="M156" s="15"/>
      <c r="N156" s="15"/>
      <c r="O156" s="15"/>
      <c r="P156" s="15"/>
      <c r="Q156" s="15"/>
    </row>
    <row r="157" spans="2:17" s="7" customFormat="1" ht="15" customHeight="1" x14ac:dyDescent="0.2">
      <c r="B157" s="15"/>
      <c r="C157" s="15"/>
      <c r="D157" s="15"/>
      <c r="E157" s="15"/>
      <c r="F157" s="15"/>
      <c r="G157" s="15"/>
      <c r="H157" s="15"/>
      <c r="I157" s="15"/>
      <c r="J157" s="15"/>
      <c r="K157" s="15"/>
      <c r="L157" s="15"/>
      <c r="M157" s="15"/>
      <c r="N157" s="15"/>
      <c r="O157" s="15"/>
      <c r="P157" s="15"/>
      <c r="Q157" s="15"/>
    </row>
    <row r="158" spans="2:17" s="7" customFormat="1" ht="15" customHeight="1" x14ac:dyDescent="0.2">
      <c r="B158" s="15"/>
      <c r="C158" s="15"/>
      <c r="D158" s="15"/>
      <c r="E158" s="15"/>
      <c r="F158" s="15"/>
      <c r="G158" s="15"/>
      <c r="H158" s="15"/>
      <c r="I158" s="15"/>
      <c r="J158" s="15"/>
      <c r="K158" s="15"/>
      <c r="L158" s="15"/>
      <c r="M158" s="15"/>
      <c r="N158" s="15"/>
      <c r="O158" s="15"/>
      <c r="P158" s="15"/>
      <c r="Q158" s="15"/>
    </row>
    <row r="159" spans="2:17" s="7" customFormat="1" ht="15" customHeight="1" x14ac:dyDescent="0.2">
      <c r="B159" s="15"/>
      <c r="C159" s="15"/>
      <c r="D159" s="15"/>
      <c r="E159" s="15"/>
      <c r="F159" s="15"/>
      <c r="G159" s="15"/>
      <c r="H159" s="15"/>
      <c r="I159" s="15"/>
      <c r="J159" s="15"/>
      <c r="K159" s="15"/>
      <c r="L159" s="15"/>
      <c r="M159" s="15"/>
      <c r="N159" s="15"/>
      <c r="O159" s="15"/>
      <c r="P159" s="15"/>
      <c r="Q159" s="15"/>
    </row>
    <row r="160" spans="2:17" s="7" customFormat="1" ht="15" customHeight="1" x14ac:dyDescent="0.2">
      <c r="B160" s="15"/>
      <c r="C160" s="15"/>
      <c r="D160" s="15"/>
      <c r="E160" s="15"/>
      <c r="F160" s="15"/>
      <c r="G160" s="15"/>
      <c r="H160" s="15"/>
      <c r="I160" s="15"/>
      <c r="J160" s="15"/>
      <c r="K160" s="15"/>
      <c r="L160" s="15"/>
      <c r="M160" s="15"/>
      <c r="N160" s="15"/>
      <c r="O160" s="15"/>
      <c r="P160" s="15"/>
      <c r="Q160" s="15"/>
    </row>
    <row r="161" spans="2:17" s="7" customFormat="1" ht="15" customHeight="1" x14ac:dyDescent="0.2">
      <c r="B161" s="15"/>
      <c r="C161" s="15"/>
      <c r="D161" s="15"/>
      <c r="E161" s="15"/>
      <c r="F161" s="15"/>
      <c r="G161" s="15"/>
      <c r="H161" s="15"/>
      <c r="I161" s="15"/>
      <c r="J161" s="15"/>
      <c r="K161" s="15"/>
      <c r="L161" s="15"/>
      <c r="M161" s="15"/>
      <c r="N161" s="15"/>
      <c r="O161" s="15"/>
      <c r="P161" s="15"/>
      <c r="Q161" s="15"/>
    </row>
    <row r="162" spans="2:17" s="7" customFormat="1" ht="15" customHeight="1" x14ac:dyDescent="0.2">
      <c r="B162" s="15"/>
      <c r="C162" s="15"/>
      <c r="D162" s="15"/>
      <c r="E162" s="15"/>
      <c r="F162" s="15"/>
      <c r="G162" s="15"/>
      <c r="H162" s="15"/>
      <c r="I162" s="15"/>
      <c r="J162" s="15"/>
      <c r="K162" s="15"/>
      <c r="L162" s="15"/>
      <c r="M162" s="15"/>
      <c r="N162" s="15"/>
      <c r="O162" s="15"/>
      <c r="P162" s="15"/>
      <c r="Q162" s="15"/>
    </row>
    <row r="163" spans="2:17" s="7" customFormat="1" ht="15" customHeight="1" x14ac:dyDescent="0.2">
      <c r="B163" s="15"/>
      <c r="C163" s="15"/>
      <c r="D163" s="15"/>
      <c r="E163" s="15"/>
      <c r="F163" s="15"/>
      <c r="G163" s="15"/>
      <c r="H163" s="15"/>
      <c r="I163" s="15"/>
      <c r="J163" s="15"/>
      <c r="K163" s="15"/>
      <c r="L163" s="15"/>
      <c r="M163" s="15"/>
      <c r="N163" s="15"/>
      <c r="O163" s="15"/>
      <c r="P163" s="15"/>
      <c r="Q163" s="15"/>
    </row>
    <row r="164" spans="2:17" s="7" customFormat="1" ht="15" customHeight="1" x14ac:dyDescent="0.2">
      <c r="B164" s="15"/>
      <c r="C164" s="15"/>
      <c r="D164" s="15"/>
      <c r="E164" s="15"/>
      <c r="F164" s="15"/>
      <c r="G164" s="15"/>
      <c r="H164" s="15"/>
      <c r="I164" s="15"/>
      <c r="J164" s="15"/>
      <c r="K164" s="15"/>
      <c r="L164" s="15"/>
      <c r="M164" s="15"/>
      <c r="N164" s="15"/>
      <c r="O164" s="15"/>
      <c r="P164" s="15"/>
      <c r="Q164" s="15"/>
    </row>
    <row r="165" spans="2:17" s="7" customFormat="1" ht="15" customHeight="1" x14ac:dyDescent="0.2">
      <c r="B165" s="15"/>
      <c r="C165" s="15"/>
      <c r="D165" s="15"/>
      <c r="E165" s="15"/>
      <c r="F165" s="15"/>
      <c r="G165" s="15"/>
      <c r="H165" s="15"/>
      <c r="I165" s="15"/>
      <c r="J165" s="15"/>
      <c r="K165" s="15"/>
      <c r="L165" s="15"/>
      <c r="M165" s="15"/>
      <c r="N165" s="15"/>
      <c r="O165" s="15"/>
      <c r="P165" s="15"/>
      <c r="Q165" s="15"/>
    </row>
    <row r="166" spans="2:17" s="7" customFormat="1" ht="15" customHeight="1" x14ac:dyDescent="0.2">
      <c r="B166" s="15"/>
      <c r="C166" s="15"/>
      <c r="D166" s="15"/>
      <c r="E166" s="15"/>
      <c r="F166" s="15"/>
      <c r="G166" s="15"/>
      <c r="H166" s="15"/>
      <c r="I166" s="15"/>
      <c r="J166" s="15"/>
      <c r="K166" s="15"/>
      <c r="L166" s="15"/>
      <c r="M166" s="15"/>
      <c r="N166" s="15"/>
      <c r="O166" s="15"/>
      <c r="P166" s="15"/>
      <c r="Q166" s="15"/>
    </row>
    <row r="167" spans="2:17" s="7" customFormat="1" ht="15" customHeight="1" x14ac:dyDescent="0.2">
      <c r="B167" s="15"/>
      <c r="C167" s="15"/>
      <c r="D167" s="15"/>
      <c r="E167" s="15"/>
      <c r="F167" s="15"/>
      <c r="G167" s="15"/>
      <c r="H167" s="15"/>
      <c r="I167" s="15"/>
      <c r="J167" s="15"/>
      <c r="K167" s="15"/>
      <c r="L167" s="15"/>
      <c r="M167" s="15"/>
      <c r="N167" s="15"/>
      <c r="O167" s="15"/>
      <c r="P167" s="15"/>
      <c r="Q167" s="15"/>
    </row>
    <row r="168" spans="2:17" s="7" customFormat="1" ht="15" customHeight="1" x14ac:dyDescent="0.2">
      <c r="B168" s="15"/>
      <c r="C168" s="15"/>
      <c r="D168" s="15"/>
      <c r="E168" s="15"/>
      <c r="F168" s="15"/>
      <c r="G168" s="15"/>
      <c r="H168" s="15"/>
      <c r="I168" s="15"/>
      <c r="J168" s="15"/>
      <c r="K168" s="15"/>
      <c r="L168" s="15"/>
      <c r="M168" s="15"/>
      <c r="N168" s="15"/>
      <c r="O168" s="15"/>
      <c r="P168" s="15"/>
      <c r="Q168" s="15"/>
    </row>
    <row r="169" spans="2:17" s="7" customFormat="1" ht="15" customHeight="1" x14ac:dyDescent="0.2">
      <c r="B169" s="15"/>
      <c r="C169" s="15"/>
      <c r="D169" s="15"/>
      <c r="E169" s="15"/>
      <c r="F169" s="15"/>
      <c r="G169" s="15"/>
      <c r="H169" s="15"/>
      <c r="I169" s="15"/>
      <c r="J169" s="15"/>
      <c r="K169" s="15"/>
      <c r="L169" s="15"/>
      <c r="M169" s="15"/>
      <c r="N169" s="15"/>
      <c r="O169" s="15"/>
      <c r="P169" s="15"/>
      <c r="Q169" s="15"/>
    </row>
    <row r="170" spans="2:17" s="7" customFormat="1" ht="15" customHeight="1" x14ac:dyDescent="0.2">
      <c r="B170" s="15"/>
      <c r="C170" s="15"/>
      <c r="D170" s="15"/>
      <c r="E170" s="15"/>
      <c r="F170" s="15"/>
      <c r="G170" s="15"/>
      <c r="H170" s="15"/>
      <c r="I170" s="15"/>
      <c r="J170" s="15"/>
      <c r="K170" s="15"/>
      <c r="L170" s="15"/>
      <c r="M170" s="15"/>
      <c r="N170" s="15"/>
      <c r="O170" s="15"/>
      <c r="P170" s="15"/>
      <c r="Q170" s="15"/>
    </row>
    <row r="171" spans="2:17" s="7" customFormat="1" ht="15" customHeight="1" x14ac:dyDescent="0.2">
      <c r="B171" s="15"/>
      <c r="C171" s="15"/>
      <c r="D171" s="15"/>
      <c r="E171" s="15"/>
      <c r="F171" s="15"/>
      <c r="G171" s="15"/>
      <c r="H171" s="15"/>
      <c r="I171" s="15"/>
      <c r="J171" s="15"/>
      <c r="K171" s="15"/>
      <c r="L171" s="15"/>
      <c r="M171" s="15"/>
      <c r="N171" s="15"/>
      <c r="O171" s="15"/>
      <c r="P171" s="15"/>
      <c r="Q171" s="15"/>
    </row>
    <row r="172" spans="2:17" s="7" customFormat="1" ht="15" customHeight="1" x14ac:dyDescent="0.2">
      <c r="B172" s="15"/>
      <c r="C172" s="15"/>
      <c r="D172" s="15"/>
      <c r="E172" s="15"/>
      <c r="F172" s="15"/>
      <c r="G172" s="15"/>
      <c r="H172" s="15"/>
      <c r="I172" s="15"/>
      <c r="J172" s="15"/>
      <c r="K172" s="15"/>
      <c r="L172" s="15"/>
      <c r="M172" s="15"/>
      <c r="N172" s="15"/>
      <c r="O172" s="15"/>
      <c r="P172" s="15"/>
      <c r="Q172" s="15"/>
    </row>
    <row r="173" spans="2:17" s="7" customFormat="1" ht="15" customHeight="1" x14ac:dyDescent="0.2">
      <c r="B173" s="15"/>
      <c r="C173" s="15"/>
      <c r="D173" s="15"/>
      <c r="E173" s="15"/>
      <c r="F173" s="15"/>
      <c r="G173" s="15"/>
      <c r="H173" s="15"/>
      <c r="I173" s="15"/>
      <c r="J173" s="15"/>
      <c r="K173" s="15"/>
      <c r="L173" s="15"/>
      <c r="M173" s="15"/>
      <c r="N173" s="15"/>
      <c r="O173" s="15"/>
      <c r="P173" s="15"/>
      <c r="Q173" s="15"/>
    </row>
    <row r="174" spans="2:17" s="7" customFormat="1" ht="15" customHeight="1" x14ac:dyDescent="0.2">
      <c r="B174" s="15"/>
      <c r="C174" s="15"/>
      <c r="D174" s="15"/>
      <c r="E174" s="15"/>
      <c r="F174" s="15"/>
      <c r="G174" s="15"/>
      <c r="H174" s="15"/>
      <c r="I174" s="15"/>
      <c r="J174" s="15"/>
      <c r="K174" s="15"/>
      <c r="L174" s="15"/>
      <c r="M174" s="15"/>
      <c r="N174" s="15"/>
      <c r="O174" s="15"/>
      <c r="P174" s="15"/>
      <c r="Q174" s="15"/>
    </row>
    <row r="175" spans="2:17" s="7" customFormat="1" ht="15" customHeight="1" x14ac:dyDescent="0.2">
      <c r="B175" s="15"/>
      <c r="C175" s="15"/>
      <c r="D175" s="15"/>
      <c r="E175" s="15"/>
      <c r="F175" s="15"/>
      <c r="G175" s="15"/>
      <c r="H175" s="15"/>
      <c r="I175" s="15"/>
      <c r="J175" s="15"/>
      <c r="K175" s="15"/>
      <c r="L175" s="15"/>
      <c r="M175" s="15"/>
      <c r="N175" s="15"/>
      <c r="O175" s="15"/>
      <c r="P175" s="15"/>
      <c r="Q175" s="15"/>
    </row>
    <row r="176" spans="2:17" s="7" customFormat="1" ht="15" customHeight="1" x14ac:dyDescent="0.2">
      <c r="B176" s="15"/>
      <c r="C176" s="15"/>
      <c r="D176" s="15"/>
      <c r="E176" s="15"/>
      <c r="F176" s="15"/>
      <c r="G176" s="15"/>
      <c r="H176" s="15"/>
      <c r="I176" s="15"/>
      <c r="J176" s="15"/>
      <c r="K176" s="15"/>
      <c r="L176" s="15"/>
      <c r="M176" s="15"/>
      <c r="N176" s="15"/>
      <c r="O176" s="15"/>
      <c r="P176" s="15"/>
      <c r="Q176" s="15"/>
    </row>
    <row r="177" spans="2:17" s="7" customFormat="1" ht="15" customHeight="1" x14ac:dyDescent="0.2">
      <c r="B177" s="15"/>
      <c r="C177" s="15"/>
      <c r="D177" s="15"/>
      <c r="E177" s="15"/>
      <c r="F177" s="15"/>
      <c r="G177" s="15"/>
      <c r="H177" s="15"/>
      <c r="I177" s="15"/>
      <c r="J177" s="15"/>
      <c r="K177" s="15"/>
      <c r="L177" s="15"/>
      <c r="M177" s="15"/>
      <c r="N177" s="15"/>
      <c r="O177" s="15"/>
      <c r="P177" s="15"/>
      <c r="Q177" s="15"/>
    </row>
    <row r="178" spans="2:17" s="7" customFormat="1" ht="15" customHeight="1" x14ac:dyDescent="0.2">
      <c r="B178" s="15"/>
      <c r="C178" s="15"/>
      <c r="D178" s="15"/>
      <c r="E178" s="15"/>
      <c r="F178" s="15"/>
      <c r="G178" s="15"/>
      <c r="H178" s="15"/>
      <c r="I178" s="15"/>
      <c r="J178" s="15"/>
      <c r="K178" s="15"/>
      <c r="L178" s="15"/>
      <c r="M178" s="15"/>
      <c r="N178" s="15"/>
      <c r="O178" s="15"/>
      <c r="P178" s="15"/>
      <c r="Q178" s="15"/>
    </row>
    <row r="179" spans="2:17" s="7" customFormat="1" ht="15" customHeight="1" x14ac:dyDescent="0.2">
      <c r="B179" s="15"/>
      <c r="C179" s="15"/>
      <c r="D179" s="15"/>
      <c r="E179" s="15"/>
      <c r="F179" s="15"/>
      <c r="G179" s="15"/>
      <c r="H179" s="15"/>
      <c r="I179" s="15"/>
      <c r="J179" s="15"/>
      <c r="K179" s="15"/>
      <c r="L179" s="15"/>
      <c r="M179" s="15"/>
      <c r="N179" s="15"/>
      <c r="O179" s="15"/>
      <c r="P179" s="15"/>
      <c r="Q179" s="15"/>
    </row>
    <row r="180" spans="2:17" s="7" customFormat="1" ht="15" customHeight="1" x14ac:dyDescent="0.2">
      <c r="B180" s="15"/>
      <c r="C180" s="15"/>
      <c r="D180" s="15"/>
      <c r="E180" s="15"/>
      <c r="F180" s="15"/>
      <c r="G180" s="15"/>
      <c r="H180" s="15"/>
      <c r="I180" s="15"/>
      <c r="J180" s="15"/>
      <c r="K180" s="15"/>
      <c r="L180" s="15"/>
      <c r="M180" s="15"/>
      <c r="N180" s="15"/>
      <c r="O180" s="15"/>
      <c r="P180" s="15"/>
      <c r="Q180" s="15"/>
    </row>
    <row r="181" spans="2:17" s="7" customFormat="1" ht="15" customHeight="1" x14ac:dyDescent="0.2">
      <c r="B181" s="15"/>
      <c r="C181" s="15"/>
      <c r="D181" s="15"/>
      <c r="E181" s="15"/>
      <c r="F181" s="15"/>
      <c r="G181" s="15"/>
      <c r="H181" s="15"/>
      <c r="I181" s="15"/>
      <c r="J181" s="15"/>
      <c r="K181" s="15"/>
      <c r="L181" s="15"/>
      <c r="M181" s="15"/>
      <c r="N181" s="15"/>
      <c r="O181" s="15"/>
      <c r="P181" s="15"/>
      <c r="Q181" s="15"/>
    </row>
    <row r="182" spans="2:17" s="7" customFormat="1" ht="15" customHeight="1" x14ac:dyDescent="0.2">
      <c r="B182" s="15"/>
      <c r="C182" s="15"/>
      <c r="D182" s="15"/>
      <c r="E182" s="15"/>
      <c r="F182" s="15"/>
      <c r="G182" s="15"/>
      <c r="H182" s="15"/>
      <c r="I182" s="15"/>
      <c r="J182" s="15"/>
      <c r="K182" s="15"/>
      <c r="L182" s="15"/>
      <c r="M182" s="15"/>
      <c r="N182" s="15"/>
      <c r="O182" s="15"/>
      <c r="P182" s="15"/>
      <c r="Q182" s="15"/>
    </row>
    <row r="183" spans="2:17" s="7" customFormat="1" ht="15" customHeight="1" x14ac:dyDescent="0.2">
      <c r="B183" s="15"/>
      <c r="C183" s="15"/>
      <c r="D183" s="15"/>
      <c r="E183" s="15"/>
      <c r="F183" s="15"/>
      <c r="G183" s="15"/>
      <c r="H183" s="15"/>
      <c r="I183" s="15"/>
      <c r="J183" s="15"/>
      <c r="K183" s="15"/>
      <c r="L183" s="15"/>
      <c r="M183" s="15"/>
      <c r="N183" s="15"/>
      <c r="O183" s="15"/>
      <c r="P183" s="15"/>
      <c r="Q183" s="15"/>
    </row>
    <row r="184" spans="2:17" s="7" customFormat="1" ht="15" customHeight="1" x14ac:dyDescent="0.2">
      <c r="B184" s="15"/>
      <c r="C184" s="15"/>
      <c r="D184" s="15"/>
      <c r="E184" s="15"/>
      <c r="F184" s="15"/>
      <c r="G184" s="15"/>
      <c r="H184" s="15"/>
      <c r="I184" s="15"/>
      <c r="J184" s="15"/>
      <c r="K184" s="15"/>
      <c r="L184" s="15"/>
      <c r="M184" s="15"/>
      <c r="N184" s="15"/>
      <c r="O184" s="15"/>
      <c r="P184" s="15"/>
      <c r="Q184" s="15"/>
    </row>
    <row r="185" spans="2:17" s="7" customFormat="1" ht="15" customHeight="1" x14ac:dyDescent="0.2">
      <c r="B185" s="15"/>
      <c r="C185" s="15"/>
      <c r="D185" s="15"/>
      <c r="E185" s="15"/>
      <c r="F185" s="15"/>
      <c r="G185" s="15"/>
      <c r="H185" s="15"/>
      <c r="I185" s="15"/>
      <c r="J185" s="15"/>
      <c r="K185" s="15"/>
      <c r="L185" s="15"/>
      <c r="M185" s="15"/>
      <c r="N185" s="15"/>
      <c r="O185" s="15"/>
      <c r="P185" s="15"/>
      <c r="Q185" s="15"/>
    </row>
    <row r="186" spans="2:17" s="7" customFormat="1" ht="15" customHeight="1" x14ac:dyDescent="0.2">
      <c r="B186" s="15"/>
      <c r="C186" s="15"/>
      <c r="D186" s="15"/>
      <c r="E186" s="15"/>
      <c r="F186" s="15"/>
      <c r="G186" s="15"/>
      <c r="H186" s="15"/>
      <c r="I186" s="15"/>
      <c r="J186" s="15"/>
      <c r="K186" s="15"/>
      <c r="L186" s="15"/>
      <c r="M186" s="15"/>
      <c r="N186" s="15"/>
      <c r="O186" s="15"/>
      <c r="P186" s="15"/>
      <c r="Q186" s="15"/>
    </row>
    <row r="187" spans="2:17" s="7" customFormat="1" ht="15" customHeight="1" x14ac:dyDescent="0.2">
      <c r="B187" s="15"/>
      <c r="C187" s="15"/>
      <c r="D187" s="15"/>
      <c r="E187" s="15"/>
      <c r="F187" s="15"/>
      <c r="G187" s="15"/>
      <c r="H187" s="15"/>
      <c r="I187" s="15"/>
      <c r="J187" s="15"/>
      <c r="K187" s="15"/>
      <c r="L187" s="15"/>
      <c r="M187" s="15"/>
      <c r="N187" s="15"/>
      <c r="O187" s="15"/>
      <c r="P187" s="15"/>
      <c r="Q187" s="15"/>
    </row>
    <row r="188" spans="2:17" s="7" customFormat="1" ht="15" customHeight="1" x14ac:dyDescent="0.2">
      <c r="B188" s="15"/>
      <c r="C188" s="15"/>
      <c r="D188" s="15"/>
      <c r="E188" s="15"/>
      <c r="F188" s="15"/>
      <c r="G188" s="15"/>
      <c r="H188" s="15"/>
      <c r="I188" s="15"/>
      <c r="J188" s="15"/>
      <c r="K188" s="15"/>
      <c r="L188" s="15"/>
      <c r="M188" s="15"/>
      <c r="N188" s="15"/>
      <c r="O188" s="15"/>
      <c r="P188" s="15"/>
      <c r="Q188" s="15"/>
    </row>
    <row r="189" spans="2:17" s="7" customFormat="1" ht="15" customHeight="1" x14ac:dyDescent="0.2">
      <c r="B189" s="15"/>
      <c r="C189" s="15"/>
      <c r="D189" s="15"/>
      <c r="E189" s="15"/>
      <c r="F189" s="15"/>
      <c r="G189" s="15"/>
      <c r="H189" s="15"/>
      <c r="I189" s="15"/>
      <c r="J189" s="15"/>
      <c r="K189" s="15"/>
      <c r="L189" s="15"/>
      <c r="M189" s="15"/>
      <c r="N189" s="15"/>
      <c r="O189" s="15"/>
      <c r="P189" s="15"/>
      <c r="Q189" s="15"/>
    </row>
    <row r="190" spans="2:17" s="7" customFormat="1" ht="15" customHeight="1" x14ac:dyDescent="0.2">
      <c r="B190" s="15"/>
      <c r="C190" s="15"/>
      <c r="D190" s="15"/>
      <c r="E190" s="15"/>
      <c r="F190" s="15"/>
      <c r="G190" s="15"/>
      <c r="H190" s="15"/>
      <c r="I190" s="15"/>
      <c r="J190" s="15"/>
      <c r="K190" s="15"/>
      <c r="L190" s="15"/>
      <c r="M190" s="15"/>
      <c r="N190" s="15"/>
      <c r="O190" s="15"/>
      <c r="P190" s="15"/>
      <c r="Q190" s="15"/>
    </row>
    <row r="191" spans="2:17" s="7" customFormat="1" ht="15" customHeight="1" x14ac:dyDescent="0.2">
      <c r="B191" s="15"/>
      <c r="C191" s="15"/>
      <c r="D191" s="15"/>
      <c r="E191" s="15"/>
      <c r="F191" s="15"/>
      <c r="G191" s="15"/>
      <c r="H191" s="15"/>
      <c r="I191" s="15"/>
      <c r="J191" s="15"/>
      <c r="K191" s="15"/>
      <c r="L191" s="15"/>
      <c r="M191" s="15"/>
      <c r="N191" s="15"/>
      <c r="O191" s="15"/>
      <c r="P191" s="15"/>
      <c r="Q191" s="15"/>
    </row>
    <row r="192" spans="2:17" s="7" customFormat="1" ht="15" customHeight="1" x14ac:dyDescent="0.2">
      <c r="B192" s="15"/>
      <c r="C192" s="15"/>
      <c r="D192" s="15"/>
      <c r="E192" s="15"/>
      <c r="F192" s="15"/>
      <c r="G192" s="15"/>
      <c r="H192" s="15"/>
      <c r="I192" s="15"/>
      <c r="J192" s="15"/>
      <c r="K192" s="15"/>
      <c r="L192" s="15"/>
      <c r="M192" s="15"/>
      <c r="N192" s="15"/>
      <c r="O192" s="15"/>
      <c r="P192" s="15"/>
      <c r="Q192" s="15"/>
    </row>
    <row r="193" spans="2:17" s="7" customFormat="1" ht="15" customHeight="1" x14ac:dyDescent="0.2">
      <c r="B193" s="15"/>
      <c r="C193" s="15"/>
      <c r="D193" s="15"/>
      <c r="E193" s="15"/>
      <c r="F193" s="15"/>
      <c r="G193" s="15"/>
      <c r="H193" s="15"/>
      <c r="I193" s="15"/>
      <c r="J193" s="15"/>
      <c r="K193" s="15"/>
      <c r="L193" s="15"/>
      <c r="M193" s="15"/>
      <c r="N193" s="15"/>
      <c r="O193" s="15"/>
      <c r="P193" s="15"/>
      <c r="Q193" s="15"/>
    </row>
    <row r="194" spans="2:17" s="7" customFormat="1" ht="15" customHeight="1" x14ac:dyDescent="0.2">
      <c r="B194" s="15"/>
      <c r="C194" s="15"/>
      <c r="D194" s="15"/>
      <c r="E194" s="15"/>
      <c r="F194" s="15"/>
      <c r="G194" s="15"/>
      <c r="H194" s="15"/>
      <c r="I194" s="15"/>
      <c r="J194" s="15"/>
      <c r="K194" s="15"/>
      <c r="L194" s="15"/>
      <c r="M194" s="15"/>
      <c r="N194" s="15"/>
      <c r="O194" s="15"/>
      <c r="P194" s="15"/>
      <c r="Q194" s="15"/>
    </row>
    <row r="195" spans="2:17" s="7" customFormat="1" ht="15" customHeight="1" x14ac:dyDescent="0.2">
      <c r="B195" s="15"/>
      <c r="C195" s="15"/>
      <c r="D195" s="15"/>
      <c r="E195" s="15"/>
      <c r="F195" s="15"/>
      <c r="G195" s="15"/>
      <c r="H195" s="15"/>
      <c r="I195" s="15"/>
      <c r="J195" s="15"/>
      <c r="K195" s="15"/>
      <c r="L195" s="15"/>
      <c r="M195" s="15"/>
      <c r="N195" s="15"/>
      <c r="O195" s="15"/>
      <c r="P195" s="15"/>
      <c r="Q195" s="15"/>
    </row>
    <row r="196" spans="2:17" s="7" customFormat="1" ht="15" customHeight="1" x14ac:dyDescent="0.2">
      <c r="B196" s="15"/>
      <c r="C196" s="15"/>
      <c r="D196" s="15"/>
      <c r="E196" s="15"/>
      <c r="F196" s="15"/>
      <c r="G196" s="15"/>
      <c r="H196" s="15"/>
      <c r="I196" s="15"/>
      <c r="J196" s="15"/>
      <c r="K196" s="15"/>
      <c r="L196" s="15"/>
      <c r="M196" s="15"/>
      <c r="N196" s="15"/>
      <c r="O196" s="15"/>
      <c r="P196" s="15"/>
      <c r="Q196" s="15"/>
    </row>
    <row r="197" spans="2:17" s="7" customFormat="1" ht="15" customHeight="1" x14ac:dyDescent="0.2">
      <c r="B197" s="15"/>
      <c r="C197" s="15"/>
      <c r="D197" s="15"/>
      <c r="E197" s="15"/>
      <c r="F197" s="15"/>
      <c r="G197" s="15"/>
      <c r="H197" s="15"/>
      <c r="I197" s="15"/>
      <c r="J197" s="15"/>
      <c r="K197" s="15"/>
      <c r="L197" s="15"/>
      <c r="M197" s="15"/>
      <c r="N197" s="15"/>
      <c r="O197" s="15"/>
      <c r="P197" s="15"/>
      <c r="Q197" s="15"/>
    </row>
    <row r="198" spans="2:17" s="7" customFormat="1" ht="15" customHeight="1" x14ac:dyDescent="0.2">
      <c r="B198" s="15"/>
      <c r="C198" s="15"/>
      <c r="D198" s="15"/>
      <c r="E198" s="15"/>
      <c r="F198" s="15"/>
      <c r="G198" s="15"/>
      <c r="H198" s="15"/>
      <c r="I198" s="15"/>
      <c r="J198" s="15"/>
      <c r="K198" s="15"/>
      <c r="L198" s="15"/>
      <c r="M198" s="15"/>
      <c r="N198" s="15"/>
      <c r="O198" s="15"/>
      <c r="P198" s="15"/>
      <c r="Q198" s="15"/>
    </row>
    <row r="199" spans="2:17" s="7" customFormat="1" ht="15" customHeight="1" x14ac:dyDescent="0.2">
      <c r="B199" s="15"/>
      <c r="C199" s="15"/>
      <c r="D199" s="15"/>
      <c r="E199" s="15"/>
      <c r="F199" s="15"/>
      <c r="G199" s="15"/>
      <c r="H199" s="15"/>
      <c r="I199" s="15"/>
      <c r="J199" s="15"/>
      <c r="K199" s="15"/>
      <c r="L199" s="15"/>
      <c r="M199" s="15"/>
      <c r="N199" s="15"/>
      <c r="O199" s="15"/>
      <c r="P199" s="15"/>
      <c r="Q199" s="15"/>
    </row>
    <row r="200" spans="2:17" s="7" customFormat="1" ht="15" customHeight="1" x14ac:dyDescent="0.2">
      <c r="B200" s="15"/>
      <c r="C200" s="15"/>
      <c r="D200" s="15"/>
      <c r="E200" s="15"/>
      <c r="F200" s="15"/>
      <c r="G200" s="15"/>
      <c r="H200" s="15"/>
      <c r="I200" s="15"/>
      <c r="J200" s="15"/>
      <c r="K200" s="15"/>
      <c r="L200" s="15"/>
      <c r="M200" s="15"/>
      <c r="N200" s="15"/>
      <c r="O200" s="15"/>
      <c r="P200" s="15"/>
      <c r="Q200" s="15"/>
    </row>
    <row r="201" spans="2:17" s="7" customFormat="1" ht="15" customHeight="1" x14ac:dyDescent="0.2">
      <c r="B201" s="15"/>
      <c r="C201" s="15"/>
      <c r="D201" s="15"/>
      <c r="E201" s="15"/>
      <c r="F201" s="15"/>
      <c r="G201" s="15"/>
      <c r="H201" s="15"/>
      <c r="I201" s="15"/>
      <c r="J201" s="15"/>
      <c r="K201" s="15"/>
      <c r="L201" s="15"/>
      <c r="M201" s="15"/>
      <c r="N201" s="15"/>
      <c r="O201" s="15"/>
      <c r="P201" s="15"/>
      <c r="Q201" s="15"/>
    </row>
    <row r="202" spans="2:17" s="7" customFormat="1" ht="15" customHeight="1" x14ac:dyDescent="0.2">
      <c r="B202" s="15"/>
      <c r="C202" s="15"/>
      <c r="D202" s="15"/>
      <c r="E202" s="15"/>
      <c r="F202" s="15"/>
      <c r="G202" s="15"/>
      <c r="H202" s="15"/>
      <c r="I202" s="15"/>
      <c r="J202" s="15"/>
      <c r="K202" s="15"/>
      <c r="L202" s="15"/>
      <c r="M202" s="15"/>
      <c r="N202" s="15"/>
      <c r="O202" s="15"/>
      <c r="P202" s="15"/>
      <c r="Q202" s="15"/>
    </row>
    <row r="203" spans="2:17" s="7" customFormat="1" ht="15" customHeight="1" x14ac:dyDescent="0.2">
      <c r="B203" s="15"/>
      <c r="C203" s="15"/>
      <c r="D203" s="15"/>
      <c r="E203" s="15"/>
      <c r="F203" s="15"/>
      <c r="G203" s="15"/>
      <c r="H203" s="15"/>
      <c r="I203" s="15"/>
      <c r="J203" s="15"/>
      <c r="K203" s="15"/>
      <c r="L203" s="15"/>
      <c r="M203" s="15"/>
      <c r="N203" s="15"/>
      <c r="O203" s="15"/>
      <c r="P203" s="15"/>
      <c r="Q203" s="15"/>
    </row>
    <row r="204" spans="2:17" s="7" customFormat="1" ht="15" customHeight="1" x14ac:dyDescent="0.2">
      <c r="B204" s="15"/>
      <c r="C204" s="15"/>
      <c r="D204" s="15"/>
      <c r="E204" s="15"/>
      <c r="F204" s="15"/>
      <c r="G204" s="15"/>
      <c r="H204" s="15"/>
      <c r="I204" s="15"/>
      <c r="J204" s="15"/>
      <c r="K204" s="15"/>
      <c r="L204" s="15"/>
      <c r="M204" s="15"/>
      <c r="N204" s="15"/>
      <c r="O204" s="15"/>
      <c r="P204" s="15"/>
      <c r="Q204" s="15"/>
    </row>
    <row r="205" spans="2:17" s="7" customFormat="1" ht="15" customHeight="1" x14ac:dyDescent="0.2">
      <c r="B205" s="15"/>
      <c r="C205" s="15"/>
      <c r="D205" s="15"/>
      <c r="E205" s="15"/>
      <c r="F205" s="15"/>
      <c r="G205" s="15"/>
      <c r="H205" s="15"/>
      <c r="I205" s="15"/>
      <c r="J205" s="15"/>
      <c r="K205" s="15"/>
      <c r="L205" s="15"/>
      <c r="M205" s="15"/>
      <c r="N205" s="15"/>
      <c r="O205" s="15"/>
      <c r="P205" s="15"/>
      <c r="Q205" s="15"/>
    </row>
    <row r="206" spans="2:17" s="7" customFormat="1" ht="15" customHeight="1" x14ac:dyDescent="0.2">
      <c r="B206" s="15"/>
      <c r="C206" s="15"/>
      <c r="D206" s="15"/>
      <c r="E206" s="15"/>
      <c r="F206" s="15"/>
      <c r="G206" s="15"/>
      <c r="H206" s="15"/>
      <c r="I206" s="15"/>
      <c r="J206" s="15"/>
      <c r="K206" s="15"/>
      <c r="L206" s="15"/>
      <c r="M206" s="15"/>
      <c r="N206" s="15"/>
      <c r="O206" s="15"/>
      <c r="P206" s="15"/>
      <c r="Q206" s="15"/>
    </row>
    <row r="207" spans="2:17" s="7" customFormat="1" ht="15" customHeight="1" x14ac:dyDescent="0.2">
      <c r="B207" s="15"/>
      <c r="C207" s="15"/>
      <c r="D207" s="15"/>
      <c r="E207" s="15"/>
      <c r="F207" s="15"/>
      <c r="G207" s="15"/>
      <c r="H207" s="15"/>
      <c r="I207" s="15"/>
      <c r="J207" s="15"/>
      <c r="K207" s="15"/>
      <c r="L207" s="15"/>
      <c r="M207" s="15"/>
      <c r="N207" s="15"/>
      <c r="O207" s="15"/>
      <c r="P207" s="15"/>
      <c r="Q207" s="15"/>
    </row>
    <row r="208" spans="2:17" s="7" customFormat="1" ht="15" customHeight="1" x14ac:dyDescent="0.2">
      <c r="B208" s="15"/>
      <c r="C208" s="15"/>
      <c r="D208" s="15"/>
      <c r="E208" s="15"/>
      <c r="F208" s="15"/>
      <c r="G208" s="15"/>
      <c r="H208" s="15"/>
      <c r="I208" s="15"/>
      <c r="J208" s="15"/>
      <c r="K208" s="15"/>
      <c r="L208" s="15"/>
      <c r="M208" s="15"/>
      <c r="N208" s="15"/>
      <c r="O208" s="15"/>
      <c r="P208" s="15"/>
      <c r="Q208" s="15"/>
    </row>
    <row r="209" spans="2:17" s="7" customFormat="1" ht="15" customHeight="1" x14ac:dyDescent="0.2">
      <c r="B209" s="15"/>
      <c r="C209" s="15"/>
      <c r="D209" s="15"/>
      <c r="E209" s="15"/>
      <c r="F209" s="15"/>
      <c r="G209" s="15"/>
      <c r="H209" s="15"/>
      <c r="I209" s="15"/>
      <c r="J209" s="15"/>
      <c r="K209" s="15"/>
      <c r="L209" s="15"/>
      <c r="M209" s="15"/>
      <c r="N209" s="15"/>
      <c r="O209" s="15"/>
      <c r="P209" s="15"/>
      <c r="Q209" s="15"/>
    </row>
    <row r="210" spans="2:17" s="7" customFormat="1" ht="15" customHeight="1" x14ac:dyDescent="0.2">
      <c r="B210" s="15"/>
      <c r="C210" s="15"/>
      <c r="D210" s="15"/>
      <c r="E210" s="15"/>
      <c r="F210" s="15"/>
      <c r="G210" s="15"/>
      <c r="H210" s="15"/>
      <c r="I210" s="15"/>
      <c r="J210" s="15"/>
      <c r="K210" s="15"/>
      <c r="L210" s="15"/>
      <c r="M210" s="15"/>
      <c r="N210" s="15"/>
      <c r="O210" s="15"/>
      <c r="P210" s="15"/>
      <c r="Q210" s="15"/>
    </row>
    <row r="211" spans="2:17" s="7" customFormat="1" ht="15" customHeight="1" x14ac:dyDescent="0.2">
      <c r="B211" s="15"/>
      <c r="C211" s="15"/>
      <c r="D211" s="15"/>
      <c r="E211" s="15"/>
      <c r="F211" s="15"/>
      <c r="G211" s="15"/>
      <c r="H211" s="15"/>
      <c r="I211" s="15"/>
      <c r="J211" s="15"/>
      <c r="K211" s="15"/>
      <c r="L211" s="15"/>
      <c r="M211" s="15"/>
      <c r="N211" s="15"/>
      <c r="O211" s="15"/>
      <c r="P211" s="15"/>
      <c r="Q211" s="15"/>
    </row>
    <row r="212" spans="2:17" s="7" customFormat="1" ht="15" customHeight="1" x14ac:dyDescent="0.2">
      <c r="B212" s="15"/>
      <c r="C212" s="15"/>
      <c r="D212" s="15"/>
      <c r="E212" s="15"/>
      <c r="F212" s="15"/>
      <c r="G212" s="15"/>
      <c r="H212" s="15"/>
      <c r="I212" s="15"/>
      <c r="J212" s="15"/>
      <c r="K212" s="15"/>
      <c r="L212" s="15"/>
      <c r="M212" s="15"/>
      <c r="N212" s="15"/>
      <c r="O212" s="15"/>
      <c r="P212" s="15"/>
      <c r="Q212" s="15"/>
    </row>
    <row r="213" spans="2:17" s="7" customFormat="1" ht="15" customHeight="1" x14ac:dyDescent="0.2">
      <c r="B213" s="15"/>
      <c r="C213" s="15"/>
      <c r="D213" s="15"/>
      <c r="E213" s="15"/>
      <c r="F213" s="15"/>
      <c r="G213" s="15"/>
      <c r="H213" s="15"/>
      <c r="I213" s="15"/>
      <c r="J213" s="15"/>
      <c r="K213" s="15"/>
      <c r="L213" s="15"/>
      <c r="M213" s="15"/>
      <c r="N213" s="15"/>
      <c r="O213" s="15"/>
      <c r="P213" s="15"/>
      <c r="Q213" s="15"/>
    </row>
    <row r="214" spans="2:17" s="7" customFormat="1" ht="15" customHeight="1" x14ac:dyDescent="0.2">
      <c r="B214" s="15"/>
      <c r="C214" s="15"/>
      <c r="D214" s="15"/>
      <c r="E214" s="15"/>
      <c r="F214" s="15"/>
      <c r="G214" s="15"/>
      <c r="H214" s="15"/>
      <c r="I214" s="15"/>
      <c r="J214" s="15"/>
      <c r="K214" s="15"/>
      <c r="L214" s="15"/>
      <c r="M214" s="15"/>
      <c r="N214" s="15"/>
      <c r="O214" s="15"/>
      <c r="P214" s="15"/>
      <c r="Q214" s="15"/>
    </row>
    <row r="215" spans="2:17" s="7" customFormat="1" ht="15" customHeight="1" x14ac:dyDescent="0.2">
      <c r="B215" s="15"/>
      <c r="C215" s="15"/>
      <c r="D215" s="15"/>
      <c r="E215" s="15"/>
      <c r="F215" s="15"/>
      <c r="G215" s="15"/>
      <c r="H215" s="15"/>
      <c r="I215" s="15"/>
      <c r="J215" s="15"/>
      <c r="K215" s="15"/>
      <c r="L215" s="15"/>
      <c r="M215" s="15"/>
      <c r="N215" s="15"/>
      <c r="O215" s="15"/>
      <c r="P215" s="15"/>
      <c r="Q215" s="15"/>
    </row>
    <row r="216" spans="2:17" s="7" customFormat="1" ht="15" customHeight="1" x14ac:dyDescent="0.2">
      <c r="B216" s="15"/>
      <c r="C216" s="15"/>
      <c r="D216" s="15"/>
      <c r="E216" s="15"/>
      <c r="F216" s="15"/>
      <c r="G216" s="15"/>
      <c r="H216" s="15"/>
      <c r="I216" s="15"/>
      <c r="J216" s="15"/>
      <c r="K216" s="15"/>
      <c r="L216" s="15"/>
      <c r="M216" s="15"/>
      <c r="N216" s="15"/>
      <c r="O216" s="15"/>
      <c r="P216" s="15"/>
      <c r="Q216" s="15"/>
    </row>
    <row r="217" spans="2:17" s="7" customFormat="1" ht="15" customHeight="1" x14ac:dyDescent="0.2">
      <c r="B217" s="15"/>
      <c r="C217" s="15"/>
      <c r="D217" s="15"/>
      <c r="E217" s="15"/>
      <c r="F217" s="15"/>
      <c r="G217" s="15"/>
      <c r="H217" s="15"/>
      <c r="I217" s="15"/>
      <c r="J217" s="15"/>
      <c r="K217" s="15"/>
      <c r="L217" s="15"/>
      <c r="M217" s="15"/>
      <c r="N217" s="15"/>
      <c r="O217" s="15"/>
      <c r="P217" s="15"/>
      <c r="Q217" s="15"/>
    </row>
    <row r="218" spans="2:17" s="7" customFormat="1" ht="15" customHeight="1" x14ac:dyDescent="0.2">
      <c r="B218" s="15"/>
      <c r="C218" s="15"/>
      <c r="D218" s="15"/>
      <c r="E218" s="15"/>
      <c r="F218" s="15"/>
      <c r="G218" s="15"/>
      <c r="H218" s="15"/>
      <c r="I218" s="15"/>
      <c r="J218" s="15"/>
      <c r="K218" s="15"/>
      <c r="L218" s="15"/>
      <c r="M218" s="15"/>
      <c r="N218" s="15"/>
      <c r="O218" s="15"/>
      <c r="P218" s="15"/>
      <c r="Q218" s="15"/>
    </row>
    <row r="219" spans="2:17" s="7" customFormat="1" ht="15" customHeight="1" x14ac:dyDescent="0.2">
      <c r="B219" s="15"/>
      <c r="C219" s="15"/>
      <c r="D219" s="15"/>
      <c r="E219" s="15"/>
      <c r="F219" s="15"/>
      <c r="G219" s="15"/>
      <c r="H219" s="15"/>
      <c r="I219" s="15"/>
      <c r="J219" s="15"/>
      <c r="K219" s="15"/>
      <c r="L219" s="15"/>
      <c r="M219" s="15"/>
      <c r="N219" s="15"/>
      <c r="O219" s="15"/>
      <c r="P219" s="15"/>
      <c r="Q219" s="15"/>
    </row>
    <row r="220" spans="2:17" s="7" customFormat="1" ht="15" customHeight="1" x14ac:dyDescent="0.2">
      <c r="B220" s="15"/>
      <c r="C220" s="15"/>
      <c r="D220" s="15"/>
      <c r="E220" s="15"/>
      <c r="F220" s="15"/>
      <c r="G220" s="15"/>
      <c r="H220" s="15"/>
      <c r="I220" s="15"/>
      <c r="J220" s="15"/>
      <c r="K220" s="15"/>
      <c r="L220" s="15"/>
      <c r="M220" s="15"/>
      <c r="N220" s="15"/>
      <c r="O220" s="15"/>
      <c r="P220" s="15"/>
      <c r="Q220" s="15"/>
    </row>
    <row r="221" spans="2:17" s="7" customFormat="1" ht="15" customHeight="1" x14ac:dyDescent="0.2">
      <c r="B221" s="15"/>
      <c r="C221" s="15"/>
      <c r="D221" s="15"/>
      <c r="E221" s="15"/>
      <c r="F221" s="15"/>
      <c r="G221" s="15"/>
      <c r="H221" s="15"/>
      <c r="I221" s="15"/>
      <c r="J221" s="15"/>
      <c r="K221" s="15"/>
      <c r="L221" s="15"/>
      <c r="M221" s="15"/>
      <c r="N221" s="15"/>
      <c r="O221" s="15"/>
      <c r="P221" s="15"/>
      <c r="Q221" s="15"/>
    </row>
    <row r="222" spans="2:17" s="7" customFormat="1" ht="15" customHeight="1" x14ac:dyDescent="0.2">
      <c r="B222" s="15"/>
      <c r="C222" s="15"/>
      <c r="D222" s="15"/>
      <c r="E222" s="15"/>
      <c r="F222" s="15"/>
      <c r="G222" s="15"/>
      <c r="H222" s="15"/>
      <c r="I222" s="15"/>
      <c r="J222" s="15"/>
      <c r="K222" s="15"/>
      <c r="L222" s="15"/>
      <c r="M222" s="15"/>
      <c r="N222" s="15"/>
      <c r="O222" s="15"/>
      <c r="P222" s="15"/>
      <c r="Q222" s="15"/>
    </row>
    <row r="223" spans="2:17" s="7" customFormat="1" ht="15" customHeight="1" x14ac:dyDescent="0.2">
      <c r="B223" s="15"/>
      <c r="C223" s="15"/>
      <c r="D223" s="15"/>
      <c r="E223" s="15"/>
      <c r="F223" s="15"/>
      <c r="G223" s="15"/>
      <c r="H223" s="15"/>
      <c r="I223" s="15"/>
      <c r="J223" s="15"/>
      <c r="K223" s="15"/>
      <c r="L223" s="15"/>
      <c r="M223" s="15"/>
      <c r="N223" s="15"/>
      <c r="O223" s="15"/>
      <c r="P223" s="15"/>
      <c r="Q223" s="15"/>
    </row>
    <row r="224" spans="2:17" s="7" customFormat="1" ht="15" customHeight="1" x14ac:dyDescent="0.2">
      <c r="B224" s="15"/>
      <c r="C224" s="15"/>
      <c r="D224" s="15"/>
      <c r="E224" s="15"/>
      <c r="F224" s="15"/>
      <c r="G224" s="15"/>
      <c r="H224" s="15"/>
      <c r="I224" s="15"/>
      <c r="J224" s="15"/>
      <c r="K224" s="15"/>
      <c r="L224" s="15"/>
      <c r="M224" s="15"/>
      <c r="N224" s="15"/>
      <c r="O224" s="15"/>
      <c r="P224" s="15"/>
      <c r="Q224" s="15"/>
    </row>
    <row r="225" spans="2:17" s="7" customFormat="1" ht="15" customHeight="1" x14ac:dyDescent="0.2">
      <c r="B225" s="15"/>
      <c r="C225" s="15"/>
      <c r="D225" s="15"/>
      <c r="E225" s="15"/>
      <c r="F225" s="15"/>
      <c r="G225" s="15"/>
      <c r="H225" s="15"/>
      <c r="I225" s="15"/>
      <c r="J225" s="15"/>
      <c r="K225" s="15"/>
      <c r="L225" s="15"/>
      <c r="M225" s="15"/>
      <c r="N225" s="15"/>
      <c r="O225" s="15"/>
      <c r="P225" s="15"/>
      <c r="Q225" s="15"/>
    </row>
    <row r="226" spans="2:17" s="7" customFormat="1" ht="15" customHeight="1" x14ac:dyDescent="0.2">
      <c r="B226" s="15"/>
      <c r="C226" s="15"/>
      <c r="D226" s="15"/>
      <c r="E226" s="15"/>
      <c r="F226" s="15"/>
      <c r="G226" s="15"/>
      <c r="H226" s="15"/>
      <c r="I226" s="15"/>
      <c r="J226" s="15"/>
      <c r="K226" s="15"/>
      <c r="L226" s="15"/>
      <c r="M226" s="15"/>
      <c r="N226" s="15"/>
      <c r="O226" s="15"/>
      <c r="P226" s="15"/>
      <c r="Q226" s="15"/>
    </row>
    <row r="227" spans="2:17" s="7" customFormat="1" ht="15" customHeight="1" x14ac:dyDescent="0.2">
      <c r="B227" s="15"/>
      <c r="C227" s="15"/>
      <c r="D227" s="15"/>
      <c r="E227" s="15"/>
      <c r="F227" s="15"/>
      <c r="G227" s="15"/>
      <c r="H227" s="15"/>
      <c r="I227" s="15"/>
      <c r="J227" s="15"/>
      <c r="K227" s="15"/>
      <c r="L227" s="15"/>
      <c r="M227" s="15"/>
      <c r="N227" s="15"/>
      <c r="O227" s="15"/>
      <c r="P227" s="15"/>
      <c r="Q227" s="15"/>
    </row>
    <row r="228" spans="2:17" s="7" customFormat="1" ht="15" customHeight="1" x14ac:dyDescent="0.2">
      <c r="B228" s="15"/>
      <c r="C228" s="15"/>
      <c r="D228" s="15"/>
      <c r="E228" s="15"/>
      <c r="F228" s="15"/>
      <c r="G228" s="15"/>
      <c r="H228" s="15"/>
      <c r="I228" s="15"/>
      <c r="J228" s="15"/>
      <c r="K228" s="15"/>
      <c r="L228" s="15"/>
      <c r="M228" s="15"/>
      <c r="N228" s="15"/>
      <c r="O228" s="15"/>
      <c r="P228" s="15"/>
      <c r="Q228" s="15"/>
    </row>
    <row r="229" spans="2:17" s="7" customFormat="1" ht="15" customHeight="1" x14ac:dyDescent="0.2">
      <c r="B229" s="15"/>
      <c r="C229" s="15"/>
      <c r="D229" s="15"/>
      <c r="E229" s="15"/>
      <c r="F229" s="15"/>
      <c r="G229" s="15"/>
      <c r="H229" s="15"/>
      <c r="I229" s="15"/>
      <c r="J229" s="15"/>
      <c r="K229" s="15"/>
      <c r="L229" s="15"/>
      <c r="M229" s="15"/>
      <c r="N229" s="15"/>
      <c r="O229" s="15"/>
      <c r="P229" s="15"/>
      <c r="Q229" s="15"/>
    </row>
    <row r="230" spans="2:17" s="7" customFormat="1" ht="15" customHeight="1" x14ac:dyDescent="0.2">
      <c r="B230" s="15"/>
      <c r="C230" s="15"/>
      <c r="D230" s="15"/>
      <c r="E230" s="15"/>
      <c r="F230" s="15"/>
      <c r="G230" s="15"/>
      <c r="H230" s="15"/>
      <c r="I230" s="15"/>
      <c r="J230" s="15"/>
      <c r="K230" s="15"/>
      <c r="L230" s="15"/>
      <c r="M230" s="15"/>
      <c r="N230" s="15"/>
      <c r="O230" s="15"/>
      <c r="P230" s="15"/>
      <c r="Q230" s="15"/>
    </row>
    <row r="231" spans="2:17" s="7" customFormat="1" ht="15" customHeight="1" x14ac:dyDescent="0.2">
      <c r="B231" s="15"/>
      <c r="C231" s="15"/>
      <c r="D231" s="15"/>
      <c r="E231" s="15"/>
      <c r="F231" s="15"/>
      <c r="G231" s="15"/>
      <c r="H231" s="15"/>
      <c r="I231" s="15"/>
      <c r="J231" s="15"/>
      <c r="K231" s="15"/>
      <c r="L231" s="15"/>
      <c r="M231" s="15"/>
      <c r="N231" s="15"/>
      <c r="O231" s="15"/>
      <c r="P231" s="15"/>
      <c r="Q231" s="15"/>
    </row>
    <row r="232" spans="2:17" s="7" customFormat="1" ht="15" customHeight="1" x14ac:dyDescent="0.2">
      <c r="B232" s="15"/>
      <c r="C232" s="15"/>
      <c r="D232" s="15"/>
      <c r="E232" s="15"/>
      <c r="F232" s="15"/>
      <c r="G232" s="15"/>
      <c r="H232" s="15"/>
      <c r="I232" s="15"/>
      <c r="J232" s="15"/>
      <c r="K232" s="15"/>
      <c r="L232" s="15"/>
      <c r="M232" s="15"/>
      <c r="N232" s="15"/>
      <c r="O232" s="15"/>
      <c r="P232" s="15"/>
      <c r="Q232" s="15"/>
    </row>
    <row r="233" spans="2:17" s="7" customFormat="1" ht="15" customHeight="1" x14ac:dyDescent="0.2">
      <c r="B233" s="15"/>
      <c r="C233" s="15"/>
      <c r="D233" s="15"/>
      <c r="E233" s="15"/>
      <c r="F233" s="15"/>
      <c r="G233" s="15"/>
      <c r="H233" s="15"/>
      <c r="I233" s="15"/>
      <c r="J233" s="15"/>
      <c r="K233" s="15"/>
      <c r="L233" s="15"/>
      <c r="M233" s="15"/>
      <c r="N233" s="15"/>
      <c r="O233" s="15"/>
      <c r="P233" s="15"/>
      <c r="Q233" s="15"/>
    </row>
    <row r="234" spans="2:17" s="7" customFormat="1" ht="15" customHeight="1" x14ac:dyDescent="0.2">
      <c r="B234" s="15"/>
      <c r="C234" s="15"/>
      <c r="D234" s="15"/>
      <c r="E234" s="15"/>
      <c r="F234" s="15"/>
      <c r="G234" s="15"/>
      <c r="H234" s="15"/>
      <c r="I234" s="15"/>
      <c r="J234" s="15"/>
      <c r="K234" s="15"/>
      <c r="L234" s="15"/>
      <c r="M234" s="15"/>
      <c r="N234" s="15"/>
      <c r="O234" s="15"/>
      <c r="P234" s="15"/>
      <c r="Q234" s="15"/>
    </row>
    <row r="235" spans="2:17" s="7" customFormat="1" ht="15" customHeight="1" x14ac:dyDescent="0.2">
      <c r="B235" s="15"/>
      <c r="C235" s="15"/>
      <c r="D235" s="15"/>
      <c r="E235" s="15"/>
      <c r="F235" s="15"/>
      <c r="G235" s="15"/>
      <c r="H235" s="15"/>
      <c r="I235" s="15"/>
      <c r="J235" s="15"/>
      <c r="K235" s="15"/>
      <c r="L235" s="15"/>
      <c r="M235" s="15"/>
      <c r="N235" s="15"/>
      <c r="O235" s="15"/>
      <c r="P235" s="15"/>
      <c r="Q235" s="15"/>
    </row>
    <row r="236" spans="2:17" s="7" customFormat="1" ht="15" customHeight="1" x14ac:dyDescent="0.2">
      <c r="B236" s="15"/>
      <c r="C236" s="15"/>
      <c r="D236" s="15"/>
      <c r="E236" s="15"/>
      <c r="F236" s="15"/>
      <c r="G236" s="15"/>
      <c r="H236" s="15"/>
      <c r="I236" s="15"/>
      <c r="J236" s="15"/>
      <c r="K236" s="15"/>
      <c r="L236" s="15"/>
      <c r="M236" s="15"/>
      <c r="N236" s="15"/>
      <c r="O236" s="15"/>
      <c r="P236" s="15"/>
      <c r="Q236" s="15"/>
    </row>
    <row r="237" spans="2:17" s="7" customFormat="1" ht="15" customHeight="1" x14ac:dyDescent="0.2">
      <c r="B237" s="15"/>
      <c r="C237" s="15"/>
      <c r="D237" s="15"/>
      <c r="E237" s="15"/>
      <c r="F237" s="15"/>
      <c r="G237" s="15"/>
      <c r="H237" s="15"/>
      <c r="I237" s="15"/>
      <c r="J237" s="15"/>
      <c r="K237" s="15"/>
      <c r="L237" s="15"/>
      <c r="M237" s="15"/>
      <c r="N237" s="15"/>
      <c r="O237" s="15"/>
      <c r="P237" s="15"/>
      <c r="Q237" s="15"/>
    </row>
    <row r="238" spans="2:17" s="7" customFormat="1" ht="15" customHeight="1" x14ac:dyDescent="0.2">
      <c r="B238" s="15"/>
      <c r="C238" s="15"/>
      <c r="D238" s="15"/>
      <c r="E238" s="15"/>
      <c r="F238" s="15"/>
      <c r="G238" s="15"/>
      <c r="H238" s="15"/>
      <c r="I238" s="15"/>
      <c r="J238" s="15"/>
      <c r="K238" s="15"/>
      <c r="L238" s="15"/>
      <c r="M238" s="15"/>
      <c r="N238" s="15"/>
      <c r="O238" s="15"/>
      <c r="P238" s="15"/>
      <c r="Q238" s="15"/>
    </row>
    <row r="239" spans="2:17" s="7" customFormat="1" ht="15" customHeight="1" x14ac:dyDescent="0.2">
      <c r="B239" s="15"/>
      <c r="C239" s="15"/>
      <c r="D239" s="15"/>
      <c r="E239" s="15"/>
      <c r="F239" s="15"/>
      <c r="G239" s="15"/>
      <c r="H239" s="15"/>
      <c r="I239" s="15"/>
      <c r="J239" s="15"/>
      <c r="K239" s="15"/>
      <c r="L239" s="15"/>
      <c r="M239" s="15"/>
      <c r="N239" s="15"/>
      <c r="O239" s="15"/>
      <c r="P239" s="15"/>
      <c r="Q239" s="15"/>
    </row>
    <row r="240" spans="2:17" s="7" customFormat="1" ht="15" customHeight="1" x14ac:dyDescent="0.2">
      <c r="B240" s="15"/>
      <c r="C240" s="15"/>
      <c r="D240" s="15"/>
      <c r="E240" s="15"/>
      <c r="F240" s="15"/>
      <c r="G240" s="15"/>
      <c r="H240" s="15"/>
      <c r="I240" s="15"/>
      <c r="J240" s="15"/>
      <c r="K240" s="15"/>
      <c r="L240" s="15"/>
      <c r="M240" s="15"/>
      <c r="N240" s="15"/>
      <c r="O240" s="15"/>
      <c r="P240" s="15"/>
      <c r="Q240" s="15"/>
    </row>
    <row r="241" spans="2:17" s="7" customFormat="1" ht="15" customHeight="1" x14ac:dyDescent="0.2">
      <c r="B241" s="15"/>
      <c r="C241" s="15"/>
      <c r="D241" s="15"/>
      <c r="E241" s="15"/>
      <c r="F241" s="15"/>
      <c r="G241" s="15"/>
      <c r="H241" s="15"/>
      <c r="I241" s="15"/>
      <c r="J241" s="15"/>
      <c r="K241" s="15"/>
      <c r="L241" s="15"/>
      <c r="M241" s="15"/>
      <c r="N241" s="15"/>
      <c r="O241" s="15"/>
      <c r="P241" s="15"/>
      <c r="Q241" s="15"/>
    </row>
    <row r="242" spans="2:17" s="7" customFormat="1" ht="15" customHeight="1" x14ac:dyDescent="0.2">
      <c r="B242" s="15"/>
      <c r="C242" s="15"/>
      <c r="D242" s="15"/>
      <c r="E242" s="15"/>
      <c r="F242" s="15"/>
      <c r="G242" s="15"/>
      <c r="H242" s="15"/>
      <c r="I242" s="15"/>
      <c r="J242" s="15"/>
      <c r="K242" s="15"/>
      <c r="L242" s="15"/>
      <c r="M242" s="15"/>
      <c r="N242" s="15"/>
      <c r="O242" s="15"/>
      <c r="P242" s="15"/>
      <c r="Q242" s="15"/>
    </row>
    <row r="243" spans="2:17" s="7" customFormat="1" ht="15" customHeight="1" x14ac:dyDescent="0.2">
      <c r="B243" s="15"/>
      <c r="C243" s="15"/>
      <c r="D243" s="15"/>
      <c r="E243" s="15"/>
      <c r="F243" s="15"/>
      <c r="G243" s="15"/>
      <c r="H243" s="15"/>
      <c r="I243" s="15"/>
      <c r="J243" s="15"/>
      <c r="K243" s="15"/>
      <c r="L243" s="15"/>
      <c r="M243" s="15"/>
      <c r="N243" s="15"/>
      <c r="O243" s="15"/>
      <c r="P243" s="15"/>
      <c r="Q243" s="15"/>
    </row>
    <row r="244" spans="2:17" s="7" customFormat="1" ht="15" customHeight="1" x14ac:dyDescent="0.2">
      <c r="B244" s="15"/>
      <c r="C244" s="15"/>
      <c r="D244" s="15"/>
      <c r="E244" s="15"/>
      <c r="F244" s="15"/>
      <c r="G244" s="15"/>
      <c r="H244" s="15"/>
      <c r="I244" s="15"/>
      <c r="J244" s="15"/>
      <c r="K244" s="15"/>
      <c r="L244" s="15"/>
      <c r="M244" s="15"/>
      <c r="N244" s="15"/>
      <c r="O244" s="15"/>
      <c r="P244" s="15"/>
      <c r="Q244" s="15"/>
    </row>
    <row r="245" spans="2:17" s="7" customFormat="1" ht="15" customHeight="1" x14ac:dyDescent="0.2">
      <c r="B245" s="15"/>
      <c r="C245" s="15"/>
      <c r="D245" s="15"/>
      <c r="E245" s="15"/>
      <c r="F245" s="15"/>
      <c r="G245" s="15"/>
      <c r="H245" s="15"/>
      <c r="I245" s="15"/>
      <c r="J245" s="15"/>
      <c r="K245" s="15"/>
      <c r="L245" s="15"/>
      <c r="M245" s="15"/>
      <c r="N245" s="15"/>
      <c r="O245" s="15"/>
      <c r="P245" s="15"/>
      <c r="Q245" s="15"/>
    </row>
    <row r="246" spans="2:17" s="7" customFormat="1" ht="15" customHeight="1" x14ac:dyDescent="0.2">
      <c r="B246" s="15"/>
      <c r="C246" s="15"/>
      <c r="D246" s="15"/>
      <c r="E246" s="15"/>
      <c r="F246" s="15"/>
      <c r="G246" s="15"/>
      <c r="H246" s="15"/>
      <c r="I246" s="15"/>
      <c r="J246" s="15"/>
      <c r="K246" s="15"/>
      <c r="L246" s="15"/>
      <c r="M246" s="15"/>
      <c r="N246" s="15"/>
      <c r="O246" s="15"/>
      <c r="P246" s="15"/>
      <c r="Q246" s="15"/>
    </row>
    <row r="247" spans="2:17" s="7" customFormat="1" ht="15" customHeight="1" x14ac:dyDescent="0.2">
      <c r="B247" s="15"/>
      <c r="C247" s="15"/>
      <c r="D247" s="15"/>
      <c r="E247" s="15"/>
      <c r="F247" s="15"/>
      <c r="G247" s="15"/>
      <c r="H247" s="15"/>
      <c r="I247" s="15"/>
      <c r="J247" s="15"/>
      <c r="K247" s="15"/>
      <c r="L247" s="15"/>
      <c r="M247" s="15"/>
      <c r="N247" s="15"/>
      <c r="O247" s="15"/>
      <c r="P247" s="15"/>
      <c r="Q247" s="15"/>
    </row>
    <row r="248" spans="2:17" s="7" customFormat="1" ht="15" customHeight="1" x14ac:dyDescent="0.2">
      <c r="B248" s="15"/>
      <c r="C248" s="15"/>
      <c r="D248" s="15"/>
      <c r="E248" s="15"/>
      <c r="F248" s="15"/>
      <c r="G248" s="15"/>
      <c r="H248" s="15"/>
      <c r="I248" s="15"/>
      <c r="J248" s="15"/>
      <c r="K248" s="15"/>
      <c r="L248" s="15"/>
      <c r="M248" s="15"/>
      <c r="N248" s="15"/>
      <c r="O248" s="15"/>
      <c r="P248" s="15"/>
      <c r="Q248" s="15"/>
    </row>
    <row r="249" spans="2:17" s="7" customFormat="1" ht="15" customHeight="1" x14ac:dyDescent="0.2">
      <c r="B249" s="15"/>
      <c r="C249" s="15"/>
      <c r="D249" s="15"/>
      <c r="E249" s="15"/>
      <c r="F249" s="15"/>
      <c r="G249" s="15"/>
      <c r="H249" s="15"/>
      <c r="I249" s="15"/>
      <c r="J249" s="15"/>
      <c r="K249" s="15"/>
      <c r="L249" s="15"/>
      <c r="M249" s="15"/>
      <c r="N249" s="15"/>
      <c r="O249" s="15"/>
      <c r="P249" s="15"/>
      <c r="Q249" s="15"/>
    </row>
    <row r="250" spans="2:17" s="7" customFormat="1" ht="15" customHeight="1" x14ac:dyDescent="0.2">
      <c r="B250" s="15"/>
      <c r="C250" s="15"/>
      <c r="D250" s="15"/>
      <c r="E250" s="15"/>
      <c r="F250" s="15"/>
      <c r="G250" s="15"/>
      <c r="H250" s="15"/>
      <c r="I250" s="15"/>
      <c r="J250" s="15"/>
      <c r="K250" s="15"/>
      <c r="L250" s="15"/>
      <c r="M250" s="15"/>
      <c r="N250" s="15"/>
      <c r="O250" s="15"/>
      <c r="P250" s="15"/>
      <c r="Q250" s="15"/>
    </row>
    <row r="251" spans="2:17" s="7" customFormat="1" ht="15" customHeight="1" x14ac:dyDescent="0.2">
      <c r="B251" s="15"/>
      <c r="C251" s="15"/>
      <c r="D251" s="15"/>
      <c r="E251" s="15"/>
      <c r="F251" s="15"/>
      <c r="G251" s="15"/>
      <c r="H251" s="15"/>
      <c r="I251" s="15"/>
      <c r="J251" s="15"/>
      <c r="K251" s="15"/>
      <c r="L251" s="15"/>
      <c r="M251" s="15"/>
      <c r="N251" s="15"/>
      <c r="O251" s="15"/>
      <c r="P251" s="15"/>
      <c r="Q251" s="15"/>
    </row>
    <row r="252" spans="2:17" s="7" customFormat="1" ht="15" customHeight="1" x14ac:dyDescent="0.2">
      <c r="B252" s="15"/>
      <c r="C252" s="15"/>
      <c r="D252" s="15"/>
      <c r="E252" s="15"/>
      <c r="F252" s="15"/>
      <c r="G252" s="15"/>
      <c r="H252" s="15"/>
      <c r="I252" s="15"/>
      <c r="J252" s="15"/>
      <c r="K252" s="15"/>
      <c r="L252" s="15"/>
      <c r="M252" s="15"/>
      <c r="N252" s="15"/>
      <c r="O252" s="15"/>
      <c r="P252" s="15"/>
      <c r="Q252" s="15"/>
    </row>
    <row r="253" spans="2:17" s="7" customFormat="1" ht="15" customHeight="1" x14ac:dyDescent="0.2">
      <c r="B253" s="15"/>
      <c r="C253" s="15"/>
      <c r="D253" s="15"/>
      <c r="E253" s="15"/>
      <c r="F253" s="15"/>
      <c r="G253" s="15"/>
      <c r="H253" s="15"/>
      <c r="I253" s="15"/>
      <c r="J253" s="15"/>
      <c r="K253" s="15"/>
      <c r="L253" s="15"/>
      <c r="M253" s="15"/>
      <c r="N253" s="15"/>
      <c r="O253" s="15"/>
      <c r="P253" s="15"/>
      <c r="Q253" s="15"/>
    </row>
    <row r="254" spans="2:17" s="7" customFormat="1" ht="15" customHeight="1" x14ac:dyDescent="0.2">
      <c r="B254" s="15"/>
      <c r="C254" s="15"/>
      <c r="D254" s="15"/>
      <c r="E254" s="15"/>
      <c r="F254" s="15"/>
      <c r="G254" s="15"/>
      <c r="H254" s="15"/>
      <c r="I254" s="15"/>
      <c r="J254" s="15"/>
      <c r="K254" s="15"/>
      <c r="L254" s="15"/>
      <c r="M254" s="15"/>
      <c r="N254" s="15"/>
      <c r="O254" s="15"/>
      <c r="P254" s="15"/>
      <c r="Q254" s="15"/>
    </row>
    <row r="255" spans="2:17" s="7" customFormat="1" ht="15" customHeight="1" x14ac:dyDescent="0.2">
      <c r="B255" s="15"/>
      <c r="C255" s="15"/>
      <c r="D255" s="15"/>
      <c r="E255" s="15"/>
      <c r="F255" s="15"/>
      <c r="G255" s="15"/>
      <c r="H255" s="15"/>
      <c r="I255" s="15"/>
      <c r="J255" s="15"/>
      <c r="K255" s="15"/>
      <c r="L255" s="15"/>
      <c r="M255" s="15"/>
      <c r="N255" s="15"/>
      <c r="O255" s="15"/>
      <c r="P255" s="15"/>
      <c r="Q255" s="15"/>
    </row>
    <row r="256" spans="2:17" s="7" customFormat="1" ht="15" customHeight="1" x14ac:dyDescent="0.2">
      <c r="B256" s="15"/>
      <c r="C256" s="15"/>
      <c r="D256" s="15"/>
      <c r="E256" s="15"/>
      <c r="F256" s="15"/>
      <c r="G256" s="15"/>
      <c r="H256" s="15"/>
      <c r="I256" s="15"/>
      <c r="J256" s="15"/>
      <c r="K256" s="15"/>
      <c r="L256" s="15"/>
      <c r="M256" s="15"/>
      <c r="N256" s="15"/>
      <c r="O256" s="15"/>
      <c r="P256" s="15"/>
      <c r="Q256" s="15"/>
    </row>
    <row r="257" spans="2:17" s="7" customFormat="1" ht="15" customHeight="1" x14ac:dyDescent="0.2">
      <c r="B257" s="15"/>
      <c r="C257" s="15"/>
      <c r="D257" s="15"/>
      <c r="E257" s="15"/>
      <c r="F257" s="15"/>
      <c r="G257" s="15"/>
      <c r="H257" s="15"/>
      <c r="I257" s="15"/>
      <c r="J257" s="15"/>
      <c r="K257" s="15"/>
      <c r="L257" s="15"/>
      <c r="M257" s="15"/>
      <c r="N257" s="15"/>
      <c r="O257" s="15"/>
      <c r="P257" s="15"/>
      <c r="Q257" s="15"/>
    </row>
    <row r="258" spans="2:17" s="7" customFormat="1" ht="15" customHeight="1" x14ac:dyDescent="0.2">
      <c r="B258" s="15"/>
      <c r="C258" s="15"/>
      <c r="D258" s="15"/>
      <c r="E258" s="15"/>
      <c r="F258" s="15"/>
      <c r="G258" s="15"/>
      <c r="H258" s="15"/>
      <c r="I258" s="15"/>
      <c r="J258" s="15"/>
      <c r="K258" s="15"/>
      <c r="L258" s="15"/>
      <c r="M258" s="15"/>
      <c r="N258" s="15"/>
      <c r="O258" s="15"/>
      <c r="P258" s="15"/>
      <c r="Q258" s="15"/>
    </row>
    <row r="259" spans="2:17" s="7" customFormat="1" ht="15" customHeight="1" x14ac:dyDescent="0.2">
      <c r="B259" s="15"/>
      <c r="C259" s="15"/>
      <c r="D259" s="15"/>
      <c r="E259" s="15"/>
      <c r="F259" s="15"/>
      <c r="G259" s="15"/>
      <c r="H259" s="15"/>
      <c r="I259" s="15"/>
      <c r="J259" s="15"/>
      <c r="K259" s="15"/>
      <c r="L259" s="15"/>
      <c r="M259" s="15"/>
      <c r="N259" s="15"/>
      <c r="O259" s="15"/>
      <c r="P259" s="15"/>
      <c r="Q259" s="15"/>
    </row>
    <row r="260" spans="2:17" s="7" customFormat="1" ht="15" customHeight="1" x14ac:dyDescent="0.2">
      <c r="B260" s="15"/>
      <c r="C260" s="15"/>
      <c r="D260" s="15"/>
      <c r="E260" s="15"/>
      <c r="F260" s="15"/>
      <c r="G260" s="15"/>
      <c r="H260" s="15"/>
      <c r="I260" s="15"/>
      <c r="J260" s="15"/>
      <c r="K260" s="15"/>
      <c r="L260" s="15"/>
      <c r="M260" s="15"/>
      <c r="N260" s="15"/>
      <c r="O260" s="15"/>
      <c r="P260" s="15"/>
      <c r="Q260" s="15"/>
    </row>
    <row r="261" spans="2:17" s="7" customFormat="1" ht="15" customHeight="1" x14ac:dyDescent="0.2">
      <c r="B261" s="15"/>
      <c r="C261" s="15"/>
      <c r="D261" s="15"/>
      <c r="E261" s="15"/>
      <c r="F261" s="15"/>
      <c r="G261" s="15"/>
      <c r="H261" s="15"/>
      <c r="I261" s="15"/>
      <c r="J261" s="15"/>
      <c r="K261" s="15"/>
      <c r="L261" s="15"/>
      <c r="M261" s="15"/>
      <c r="N261" s="15"/>
      <c r="O261" s="15"/>
      <c r="P261" s="15"/>
      <c r="Q261" s="15"/>
    </row>
    <row r="262" spans="2:17" s="7" customFormat="1" ht="15" customHeight="1" x14ac:dyDescent="0.2">
      <c r="B262" s="15"/>
      <c r="C262" s="15"/>
      <c r="D262" s="15"/>
      <c r="E262" s="15"/>
      <c r="F262" s="15"/>
      <c r="G262" s="15"/>
      <c r="H262" s="15"/>
      <c r="I262" s="15"/>
      <c r="J262" s="15"/>
      <c r="K262" s="15"/>
      <c r="L262" s="15"/>
      <c r="M262" s="15"/>
      <c r="N262" s="15"/>
      <c r="O262" s="15"/>
      <c r="P262" s="15"/>
      <c r="Q262" s="15"/>
    </row>
    <row r="263" spans="2:17" s="7" customFormat="1" ht="15" customHeight="1" x14ac:dyDescent="0.2">
      <c r="B263" s="15"/>
      <c r="C263" s="15"/>
      <c r="D263" s="15"/>
      <c r="E263" s="15"/>
      <c r="F263" s="15"/>
      <c r="G263" s="15"/>
      <c r="H263" s="15"/>
      <c r="I263" s="15"/>
      <c r="J263" s="15"/>
      <c r="K263" s="15"/>
      <c r="L263" s="15"/>
      <c r="M263" s="15"/>
      <c r="N263" s="15"/>
      <c r="O263" s="15"/>
      <c r="P263" s="15"/>
      <c r="Q263" s="15"/>
    </row>
    <row r="264" spans="2:17" s="7" customFormat="1" ht="15" customHeight="1" x14ac:dyDescent="0.2">
      <c r="B264" s="15"/>
      <c r="C264" s="15"/>
      <c r="D264" s="15"/>
      <c r="E264" s="15"/>
      <c r="F264" s="15"/>
      <c r="G264" s="15"/>
      <c r="H264" s="15"/>
      <c r="I264" s="15"/>
      <c r="J264" s="15"/>
      <c r="K264" s="15"/>
      <c r="L264" s="15"/>
      <c r="M264" s="15"/>
      <c r="N264" s="15"/>
      <c r="O264" s="15"/>
      <c r="P264" s="15"/>
      <c r="Q264" s="15"/>
    </row>
    <row r="265" spans="2:17" s="7" customFormat="1" ht="15" customHeight="1" x14ac:dyDescent="0.2">
      <c r="B265" s="15"/>
      <c r="C265" s="15"/>
      <c r="D265" s="15"/>
      <c r="E265" s="15"/>
      <c r="F265" s="15"/>
      <c r="G265" s="15"/>
      <c r="H265" s="15"/>
      <c r="I265" s="15"/>
      <c r="J265" s="15"/>
      <c r="K265" s="15"/>
      <c r="L265" s="15"/>
      <c r="M265" s="15"/>
      <c r="N265" s="15"/>
      <c r="O265" s="15"/>
      <c r="P265" s="15"/>
      <c r="Q265" s="15"/>
    </row>
    <row r="266" spans="2:17" s="7" customFormat="1" ht="15" customHeight="1" x14ac:dyDescent="0.2">
      <c r="B266" s="15"/>
      <c r="C266" s="15"/>
      <c r="D266" s="15"/>
      <c r="E266" s="15"/>
      <c r="F266" s="15"/>
      <c r="G266" s="15"/>
      <c r="H266" s="15"/>
      <c r="I266" s="15"/>
      <c r="J266" s="15"/>
      <c r="K266" s="15"/>
      <c r="L266" s="15"/>
      <c r="M266" s="15"/>
      <c r="N266" s="15"/>
      <c r="O266" s="15"/>
      <c r="P266" s="15"/>
      <c r="Q266" s="15"/>
    </row>
    <row r="267" spans="2:17" s="7" customFormat="1" ht="15" customHeight="1" x14ac:dyDescent="0.2">
      <c r="B267" s="15"/>
      <c r="C267" s="15"/>
      <c r="D267" s="15"/>
      <c r="E267" s="15"/>
      <c r="F267" s="15"/>
      <c r="G267" s="15"/>
      <c r="H267" s="15"/>
      <c r="I267" s="15"/>
      <c r="J267" s="15"/>
      <c r="K267" s="15"/>
      <c r="L267" s="15"/>
      <c r="M267" s="15"/>
      <c r="N267" s="15"/>
      <c r="O267" s="15"/>
      <c r="P267" s="15"/>
      <c r="Q267" s="15"/>
    </row>
    <row r="268" spans="2:17" s="7" customFormat="1" ht="15" customHeight="1" x14ac:dyDescent="0.2">
      <c r="B268" s="15"/>
      <c r="C268" s="15"/>
      <c r="D268" s="15"/>
      <c r="E268" s="15"/>
      <c r="F268" s="15"/>
      <c r="G268" s="15"/>
      <c r="H268" s="15"/>
      <c r="I268" s="15"/>
      <c r="J268" s="15"/>
      <c r="K268" s="15"/>
      <c r="L268" s="15"/>
      <c r="M268" s="15"/>
      <c r="N268" s="15"/>
      <c r="O268" s="15"/>
      <c r="P268" s="15"/>
      <c r="Q268" s="15"/>
    </row>
    <row r="269" spans="2:17" s="7" customFormat="1" ht="15" customHeight="1" x14ac:dyDescent="0.2">
      <c r="B269" s="15"/>
      <c r="C269" s="15"/>
      <c r="D269" s="15"/>
      <c r="E269" s="15"/>
      <c r="F269" s="15"/>
      <c r="G269" s="15"/>
      <c r="H269" s="15"/>
      <c r="I269" s="15"/>
      <c r="J269" s="15"/>
      <c r="K269" s="15"/>
      <c r="L269" s="15"/>
      <c r="M269" s="15"/>
      <c r="N269" s="15"/>
      <c r="O269" s="15"/>
      <c r="P269" s="15"/>
      <c r="Q269" s="15"/>
    </row>
    <row r="270" spans="2:17" s="7" customFormat="1" ht="15" customHeight="1" x14ac:dyDescent="0.2">
      <c r="B270" s="15"/>
      <c r="C270" s="15"/>
      <c r="D270" s="15"/>
      <c r="E270" s="15"/>
      <c r="F270" s="15"/>
      <c r="G270" s="15"/>
      <c r="H270" s="15"/>
      <c r="I270" s="15"/>
      <c r="J270" s="15"/>
      <c r="K270" s="15"/>
      <c r="L270" s="15"/>
      <c r="M270" s="15"/>
      <c r="N270" s="15"/>
      <c r="O270" s="15"/>
      <c r="P270" s="15"/>
      <c r="Q270" s="15"/>
    </row>
    <row r="271" spans="2:17" s="7" customFormat="1" ht="15" customHeight="1" x14ac:dyDescent="0.2">
      <c r="B271" s="15"/>
      <c r="C271" s="15"/>
      <c r="D271" s="15"/>
      <c r="E271" s="15"/>
      <c r="F271" s="15"/>
      <c r="G271" s="15"/>
      <c r="H271" s="15"/>
      <c r="I271" s="15"/>
      <c r="J271" s="15"/>
      <c r="K271" s="15"/>
      <c r="L271" s="15"/>
      <c r="M271" s="15"/>
      <c r="N271" s="15"/>
      <c r="O271" s="15"/>
      <c r="P271" s="15"/>
      <c r="Q271" s="15"/>
    </row>
    <row r="272" spans="2:17" s="7" customFormat="1" ht="15" customHeight="1" x14ac:dyDescent="0.2">
      <c r="B272" s="15"/>
      <c r="C272" s="15"/>
      <c r="D272" s="15"/>
      <c r="E272" s="15"/>
      <c r="F272" s="15"/>
      <c r="G272" s="15"/>
      <c r="H272" s="15"/>
      <c r="I272" s="15"/>
      <c r="J272" s="15"/>
      <c r="K272" s="15"/>
      <c r="L272" s="15"/>
      <c r="M272" s="15"/>
      <c r="N272" s="15"/>
      <c r="O272" s="15"/>
      <c r="P272" s="15"/>
      <c r="Q272" s="15"/>
    </row>
    <row r="273" spans="2:17" s="7" customFormat="1" ht="15" customHeight="1" x14ac:dyDescent="0.2">
      <c r="B273" s="15"/>
      <c r="C273" s="15"/>
      <c r="D273" s="15"/>
      <c r="E273" s="15"/>
      <c r="F273" s="15"/>
      <c r="G273" s="15"/>
      <c r="H273" s="15"/>
      <c r="I273" s="15"/>
      <c r="J273" s="15"/>
      <c r="K273" s="15"/>
      <c r="L273" s="15"/>
      <c r="M273" s="15"/>
      <c r="N273" s="15"/>
      <c r="O273" s="15"/>
      <c r="P273" s="15"/>
      <c r="Q273" s="15"/>
    </row>
    <row r="274" spans="2:17" s="7" customFormat="1" ht="15" customHeight="1" x14ac:dyDescent="0.2">
      <c r="B274" s="15"/>
      <c r="C274" s="15"/>
      <c r="D274" s="15"/>
      <c r="E274" s="15"/>
      <c r="F274" s="15"/>
      <c r="G274" s="15"/>
      <c r="H274" s="15"/>
      <c r="I274" s="15"/>
      <c r="J274" s="15"/>
      <c r="K274" s="15"/>
      <c r="L274" s="15"/>
      <c r="M274" s="15"/>
      <c r="N274" s="15"/>
      <c r="O274" s="15"/>
      <c r="P274" s="15"/>
      <c r="Q274" s="15"/>
    </row>
    <row r="275" spans="2:17" s="7" customFormat="1" ht="15" customHeight="1" x14ac:dyDescent="0.2">
      <c r="B275" s="15"/>
      <c r="C275" s="15"/>
      <c r="D275" s="15"/>
      <c r="E275" s="15"/>
      <c r="F275" s="15"/>
      <c r="G275" s="15"/>
      <c r="H275" s="15"/>
      <c r="I275" s="15"/>
      <c r="J275" s="15"/>
      <c r="K275" s="15"/>
      <c r="L275" s="15"/>
      <c r="M275" s="15"/>
      <c r="N275" s="15"/>
      <c r="O275" s="15"/>
      <c r="P275" s="15"/>
      <c r="Q275" s="15"/>
    </row>
    <row r="276" spans="2:17" s="7" customFormat="1" ht="15" customHeight="1" x14ac:dyDescent="0.2">
      <c r="B276" s="15"/>
      <c r="C276" s="15"/>
      <c r="D276" s="15"/>
      <c r="E276" s="15"/>
      <c r="F276" s="15"/>
      <c r="G276" s="15"/>
      <c r="H276" s="15"/>
      <c r="I276" s="15"/>
      <c r="J276" s="15"/>
      <c r="K276" s="15"/>
      <c r="L276" s="15"/>
      <c r="M276" s="15"/>
      <c r="N276" s="15"/>
      <c r="O276" s="15"/>
      <c r="P276" s="15"/>
      <c r="Q276" s="15"/>
    </row>
    <row r="277" spans="2:17" s="7" customFormat="1" ht="15" customHeight="1" x14ac:dyDescent="0.2">
      <c r="B277" s="15"/>
      <c r="C277" s="15"/>
      <c r="D277" s="15"/>
      <c r="E277" s="15"/>
      <c r="F277" s="15"/>
      <c r="G277" s="15"/>
      <c r="H277" s="15"/>
      <c r="I277" s="15"/>
      <c r="J277" s="15"/>
      <c r="K277" s="15"/>
      <c r="L277" s="15"/>
      <c r="M277" s="15"/>
      <c r="N277" s="15"/>
      <c r="O277" s="15"/>
      <c r="P277" s="15"/>
      <c r="Q277" s="15"/>
    </row>
    <row r="278" spans="2:17" s="7" customFormat="1" ht="15" customHeight="1" x14ac:dyDescent="0.2">
      <c r="B278" s="15"/>
      <c r="C278" s="15"/>
      <c r="D278" s="15"/>
      <c r="E278" s="15"/>
      <c r="F278" s="15"/>
      <c r="G278" s="15"/>
      <c r="H278" s="15"/>
      <c r="I278" s="15"/>
      <c r="J278" s="15"/>
      <c r="K278" s="15"/>
      <c r="L278" s="15"/>
      <c r="M278" s="15"/>
      <c r="N278" s="15"/>
      <c r="O278" s="15"/>
      <c r="P278" s="15"/>
      <c r="Q278" s="15"/>
    </row>
    <row r="279" spans="2:17" s="7" customFormat="1" ht="15" customHeight="1" x14ac:dyDescent="0.2">
      <c r="B279" s="15"/>
      <c r="C279" s="15"/>
      <c r="D279" s="15"/>
      <c r="E279" s="15"/>
      <c r="F279" s="15"/>
      <c r="G279" s="15"/>
      <c r="H279" s="15"/>
      <c r="I279" s="15"/>
      <c r="J279" s="15"/>
      <c r="K279" s="15"/>
      <c r="L279" s="15"/>
      <c r="M279" s="15"/>
      <c r="N279" s="15"/>
      <c r="O279" s="15"/>
      <c r="P279" s="15"/>
      <c r="Q279" s="15"/>
    </row>
    <row r="280" spans="2:17" s="7" customFormat="1" ht="15" customHeight="1" x14ac:dyDescent="0.2">
      <c r="B280" s="15"/>
      <c r="C280" s="15"/>
      <c r="D280" s="15"/>
      <c r="E280" s="15"/>
      <c r="F280" s="15"/>
      <c r="G280" s="15"/>
      <c r="H280" s="15"/>
      <c r="I280" s="15"/>
      <c r="J280" s="15"/>
      <c r="K280" s="15"/>
      <c r="L280" s="15"/>
      <c r="M280" s="15"/>
      <c r="N280" s="15"/>
      <c r="O280" s="15"/>
      <c r="P280" s="15"/>
      <c r="Q280" s="15"/>
    </row>
    <row r="281" spans="2:17" s="7" customFormat="1" ht="15" customHeight="1" x14ac:dyDescent="0.2">
      <c r="B281" s="15"/>
      <c r="C281" s="15"/>
      <c r="D281" s="15"/>
      <c r="E281" s="15"/>
      <c r="F281" s="15"/>
      <c r="G281" s="15"/>
      <c r="H281" s="15"/>
      <c r="I281" s="15"/>
      <c r="J281" s="15"/>
      <c r="K281" s="15"/>
      <c r="L281" s="15"/>
      <c r="M281" s="15"/>
      <c r="N281" s="15"/>
      <c r="O281" s="15"/>
      <c r="P281" s="15"/>
      <c r="Q281" s="15"/>
    </row>
    <row r="282" spans="2:17" s="7" customFormat="1" ht="15" customHeight="1" x14ac:dyDescent="0.2">
      <c r="B282" s="15"/>
      <c r="C282" s="15"/>
      <c r="D282" s="15"/>
      <c r="E282" s="15"/>
      <c r="F282" s="15"/>
      <c r="G282" s="15"/>
      <c r="H282" s="15"/>
      <c r="I282" s="15"/>
      <c r="J282" s="15"/>
      <c r="K282" s="15"/>
      <c r="L282" s="15"/>
      <c r="M282" s="15"/>
      <c r="N282" s="15"/>
      <c r="O282" s="15"/>
      <c r="P282" s="15"/>
      <c r="Q282" s="15"/>
    </row>
    <row r="283" spans="2:17" s="7" customFormat="1" ht="15" customHeight="1" x14ac:dyDescent="0.2">
      <c r="B283" s="15"/>
      <c r="C283" s="15"/>
      <c r="D283" s="15"/>
      <c r="E283" s="15"/>
      <c r="F283" s="15"/>
      <c r="G283" s="15"/>
      <c r="H283" s="15"/>
      <c r="I283" s="15"/>
      <c r="J283" s="15"/>
      <c r="K283" s="15"/>
      <c r="L283" s="15"/>
      <c r="M283" s="15"/>
      <c r="N283" s="15"/>
      <c r="O283" s="15"/>
      <c r="P283" s="15"/>
      <c r="Q283" s="15"/>
    </row>
    <row r="284" spans="2:17" s="7" customFormat="1" ht="15" customHeight="1" x14ac:dyDescent="0.2">
      <c r="B284" s="15"/>
      <c r="C284" s="15"/>
      <c r="D284" s="15"/>
      <c r="E284" s="15"/>
      <c r="F284" s="15"/>
      <c r="G284" s="15"/>
      <c r="H284" s="15"/>
      <c r="I284" s="15"/>
      <c r="J284" s="15"/>
      <c r="K284" s="15"/>
      <c r="L284" s="15"/>
      <c r="M284" s="15"/>
      <c r="N284" s="15"/>
      <c r="O284" s="15"/>
      <c r="P284" s="15"/>
      <c r="Q284" s="15"/>
    </row>
    <row r="285" spans="2:17" s="7" customFormat="1" ht="15" customHeight="1" x14ac:dyDescent="0.2">
      <c r="B285" s="15"/>
      <c r="C285" s="15"/>
      <c r="D285" s="15"/>
      <c r="E285" s="15"/>
      <c r="F285" s="15"/>
      <c r="G285" s="15"/>
      <c r="H285" s="15"/>
      <c r="I285" s="15"/>
      <c r="J285" s="15"/>
      <c r="K285" s="15"/>
      <c r="L285" s="15"/>
      <c r="M285" s="15"/>
      <c r="N285" s="15"/>
      <c r="O285" s="15"/>
      <c r="P285" s="15"/>
      <c r="Q285" s="15"/>
    </row>
    <row r="286" spans="2:17" s="7" customFormat="1" ht="15" customHeight="1" x14ac:dyDescent="0.2">
      <c r="B286" s="15"/>
      <c r="C286" s="15"/>
      <c r="D286" s="15"/>
      <c r="E286" s="15"/>
      <c r="F286" s="15"/>
      <c r="G286" s="15"/>
      <c r="H286" s="15"/>
      <c r="I286" s="15"/>
      <c r="J286" s="15"/>
      <c r="K286" s="15"/>
      <c r="L286" s="15"/>
      <c r="M286" s="15"/>
      <c r="N286" s="15"/>
      <c r="O286" s="15"/>
      <c r="P286" s="15"/>
      <c r="Q286" s="15"/>
    </row>
    <row r="287" spans="2:17" s="7" customFormat="1" ht="15" customHeight="1" x14ac:dyDescent="0.2">
      <c r="B287" s="15"/>
      <c r="C287" s="15"/>
      <c r="D287" s="15"/>
      <c r="E287" s="15"/>
      <c r="F287" s="15"/>
      <c r="G287" s="15"/>
      <c r="H287" s="15"/>
      <c r="I287" s="15"/>
      <c r="J287" s="15"/>
      <c r="K287" s="15"/>
      <c r="L287" s="15"/>
      <c r="M287" s="15"/>
      <c r="N287" s="15"/>
      <c r="O287" s="15"/>
      <c r="P287" s="15"/>
      <c r="Q287" s="15"/>
    </row>
    <row r="288" spans="2:17" s="7" customFormat="1" ht="15" customHeight="1" x14ac:dyDescent="0.2">
      <c r="B288" s="15"/>
      <c r="C288" s="15"/>
      <c r="D288" s="15"/>
      <c r="E288" s="15"/>
      <c r="F288" s="15"/>
      <c r="G288" s="15"/>
      <c r="H288" s="15"/>
      <c r="I288" s="15"/>
      <c r="J288" s="15"/>
      <c r="K288" s="15"/>
      <c r="L288" s="15"/>
      <c r="M288" s="15"/>
      <c r="N288" s="15"/>
      <c r="O288" s="15"/>
      <c r="P288" s="15"/>
      <c r="Q288" s="15"/>
    </row>
    <row r="289" spans="2:49" s="7" customFormat="1" ht="15" customHeight="1" x14ac:dyDescent="0.2">
      <c r="B289" s="15"/>
      <c r="C289" s="15"/>
      <c r="D289" s="15"/>
      <c r="E289" s="15"/>
      <c r="F289" s="15"/>
      <c r="G289" s="15"/>
      <c r="H289" s="15"/>
      <c r="I289" s="15"/>
      <c r="J289" s="15"/>
      <c r="K289" s="15"/>
      <c r="L289" s="15"/>
      <c r="M289" s="15"/>
      <c r="N289" s="15"/>
      <c r="O289" s="15"/>
      <c r="P289" s="15"/>
      <c r="Q289" s="15"/>
    </row>
    <row r="290" spans="2:49" ht="15" customHeight="1" x14ac:dyDescent="0.2">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row>
  </sheetData>
  <sheetProtection algorithmName="SHA-512" hashValue="Ni/TbcpLNPaoDR/htcgWl6l4XleFkXoZ29aSth3wmKd1upXIfozNJETrl74LcTFNOBxjfI/v2RbD26YZAn5G3A==" saltValue="oh2f3/GmJCIjYWPGp8LioQ==" spinCount="100000" sheet="1" selectLockedCells="1"/>
  <mergeCells count="237">
    <mergeCell ref="AC27:AG28"/>
    <mergeCell ref="AH27:AH28"/>
    <mergeCell ref="AL25:AM26"/>
    <mergeCell ref="AR27:AS28"/>
    <mergeCell ref="AT27:AT28"/>
    <mergeCell ref="AU27:AV28"/>
    <mergeCell ref="AW27:AW28"/>
    <mergeCell ref="AI27:AJ28"/>
    <mergeCell ref="AK27:AK28"/>
    <mergeCell ref="AL27:AM28"/>
    <mergeCell ref="AN27:AN28"/>
    <mergeCell ref="AO27:AP28"/>
    <mergeCell ref="AQ27:AQ28"/>
    <mergeCell ref="T41:W42"/>
    <mergeCell ref="C44:D44"/>
    <mergeCell ref="E44:F44"/>
    <mergeCell ref="T39:W40"/>
    <mergeCell ref="X39:AB40"/>
    <mergeCell ref="AC39:AG40"/>
    <mergeCell ref="AH39:AH40"/>
    <mergeCell ref="AI39:AJ40"/>
    <mergeCell ref="AK39:AK40"/>
    <mergeCell ref="C39:D39"/>
    <mergeCell ref="E39:F39"/>
    <mergeCell ref="C40:D40"/>
    <mergeCell ref="E40:F40"/>
    <mergeCell ref="C41:D41"/>
    <mergeCell ref="E41:F41"/>
    <mergeCell ref="C42:D42"/>
    <mergeCell ref="E42:F42"/>
    <mergeCell ref="C43:D43"/>
    <mergeCell ref="E43:F43"/>
    <mergeCell ref="X41:AB42"/>
    <mergeCell ref="AC41:AG42"/>
    <mergeCell ref="AH41:AH42"/>
    <mergeCell ref="AI41:AJ42"/>
    <mergeCell ref="AL35:AM36"/>
    <mergeCell ref="AT39:AT40"/>
    <mergeCell ref="AU39:AV40"/>
    <mergeCell ref="AC37:AG38"/>
    <mergeCell ref="AH37:AH38"/>
    <mergeCell ref="X35:AB36"/>
    <mergeCell ref="AC35:AG36"/>
    <mergeCell ref="AH35:AH36"/>
    <mergeCell ref="AN39:AN40"/>
    <mergeCell ref="AO39:AP40"/>
    <mergeCell ref="AQ39:AQ40"/>
    <mergeCell ref="AR39:AS40"/>
    <mergeCell ref="AL39:AM40"/>
    <mergeCell ref="AW37:AW38"/>
    <mergeCell ref="C38:D38"/>
    <mergeCell ref="E38:F38"/>
    <mergeCell ref="AT37:AT38"/>
    <mergeCell ref="AU37:AV38"/>
    <mergeCell ref="AI37:AJ38"/>
    <mergeCell ref="AK37:AK38"/>
    <mergeCell ref="AL37:AM38"/>
    <mergeCell ref="AO35:AP36"/>
    <mergeCell ref="AQ35:AQ36"/>
    <mergeCell ref="AR35:AS36"/>
    <mergeCell ref="AT35:AT36"/>
    <mergeCell ref="AU35:AV36"/>
    <mergeCell ref="AN37:AN38"/>
    <mergeCell ref="AO37:AP38"/>
    <mergeCell ref="AQ37:AQ38"/>
    <mergeCell ref="AR37:AS38"/>
    <mergeCell ref="C37:D37"/>
    <mergeCell ref="E37:F37"/>
    <mergeCell ref="T37:W38"/>
    <mergeCell ref="X37:AB38"/>
    <mergeCell ref="AN35:AN36"/>
    <mergeCell ref="AI35:AJ36"/>
    <mergeCell ref="AK35:AK36"/>
    <mergeCell ref="AW39:AW40"/>
    <mergeCell ref="AT33:AT34"/>
    <mergeCell ref="AU33:AV34"/>
    <mergeCell ref="AW33:AW34"/>
    <mergeCell ref="B35:B36"/>
    <mergeCell ref="C35:D36"/>
    <mergeCell ref="E35:F36"/>
    <mergeCell ref="G35:I35"/>
    <mergeCell ref="J35:J36"/>
    <mergeCell ref="K35:K36"/>
    <mergeCell ref="T35:W36"/>
    <mergeCell ref="AK33:AK34"/>
    <mergeCell ref="AL33:AM34"/>
    <mergeCell ref="AN33:AN34"/>
    <mergeCell ref="AO33:AP34"/>
    <mergeCell ref="AQ33:AQ34"/>
    <mergeCell ref="AR33:AS34"/>
    <mergeCell ref="B33:B34"/>
    <mergeCell ref="T33:W34"/>
    <mergeCell ref="X33:AB34"/>
    <mergeCell ref="AC33:AG34"/>
    <mergeCell ref="AH33:AH34"/>
    <mergeCell ref="AI33:AJ34"/>
    <mergeCell ref="AW35:AW36"/>
    <mergeCell ref="AO31:AP32"/>
    <mergeCell ref="AQ31:AQ32"/>
    <mergeCell ref="AR31:AS32"/>
    <mergeCell ref="AT31:AT32"/>
    <mergeCell ref="AU31:AV32"/>
    <mergeCell ref="AW31:AW32"/>
    <mergeCell ref="AO29:AP30"/>
    <mergeCell ref="AQ29:AQ30"/>
    <mergeCell ref="AC31:AG32"/>
    <mergeCell ref="AH31:AH32"/>
    <mergeCell ref="AI31:AJ32"/>
    <mergeCell ref="AK31:AK32"/>
    <mergeCell ref="AL31:AM32"/>
    <mergeCell ref="AN31:AN32"/>
    <mergeCell ref="AN29:AN30"/>
    <mergeCell ref="AT29:AT30"/>
    <mergeCell ref="AU29:AV30"/>
    <mergeCell ref="AW29:AW30"/>
    <mergeCell ref="AC29:AG30"/>
    <mergeCell ref="AH29:AH30"/>
    <mergeCell ref="AI29:AJ30"/>
    <mergeCell ref="AK29:AK30"/>
    <mergeCell ref="AL29:AM30"/>
    <mergeCell ref="AR29:AS30"/>
    <mergeCell ref="T31:W32"/>
    <mergeCell ref="X31:AB32"/>
    <mergeCell ref="J26:L26"/>
    <mergeCell ref="G26:I26"/>
    <mergeCell ref="J25:L25"/>
    <mergeCell ref="G25:I25"/>
    <mergeCell ref="C26:E26"/>
    <mergeCell ref="C25:E25"/>
    <mergeCell ref="C30:E30"/>
    <mergeCell ref="T29:W30"/>
    <mergeCell ref="X29:AB30"/>
    <mergeCell ref="T27:W28"/>
    <mergeCell ref="X27:AB28"/>
    <mergeCell ref="C29:E29"/>
    <mergeCell ref="C28:E28"/>
    <mergeCell ref="J30:L30"/>
    <mergeCell ref="G30:I30"/>
    <mergeCell ref="J29:L29"/>
    <mergeCell ref="G29:I29"/>
    <mergeCell ref="J28:L28"/>
    <mergeCell ref="G28:I28"/>
    <mergeCell ref="J24:L24"/>
    <mergeCell ref="G24:I24"/>
    <mergeCell ref="J23:L23"/>
    <mergeCell ref="G23:I23"/>
    <mergeCell ref="J22:L22"/>
    <mergeCell ref="G22:I22"/>
    <mergeCell ref="C24:E24"/>
    <mergeCell ref="C23:E23"/>
    <mergeCell ref="C22:E22"/>
    <mergeCell ref="AR24:AT24"/>
    <mergeCell ref="AU24:AW24"/>
    <mergeCell ref="T25:W26"/>
    <mergeCell ref="X25:AB26"/>
    <mergeCell ref="AC25:AG26"/>
    <mergeCell ref="AH25:AH26"/>
    <mergeCell ref="AI25:AJ26"/>
    <mergeCell ref="AK25:AK26"/>
    <mergeCell ref="T24:W24"/>
    <mergeCell ref="X24:AB24"/>
    <mergeCell ref="AU25:AV26"/>
    <mergeCell ref="AW25:AW26"/>
    <mergeCell ref="AN25:AN26"/>
    <mergeCell ref="AO25:AP26"/>
    <mergeCell ref="AQ25:AQ26"/>
    <mergeCell ref="AR25:AS26"/>
    <mergeCell ref="AT25:AT26"/>
    <mergeCell ref="AC24:AG24"/>
    <mergeCell ref="AH24:AQ24"/>
    <mergeCell ref="AY15:AY16"/>
    <mergeCell ref="B16:B17"/>
    <mergeCell ref="C16:E17"/>
    <mergeCell ref="F16:H17"/>
    <mergeCell ref="T17:W18"/>
    <mergeCell ref="X17:AW18"/>
    <mergeCell ref="B14:B15"/>
    <mergeCell ref="C14:E15"/>
    <mergeCell ref="F14:H15"/>
    <mergeCell ref="T15:W16"/>
    <mergeCell ref="D5:D6"/>
    <mergeCell ref="E5:E6"/>
    <mergeCell ref="F5:F6"/>
    <mergeCell ref="G5:G6"/>
    <mergeCell ref="T19:W20"/>
    <mergeCell ref="X19:AW20"/>
    <mergeCell ref="B20:B21"/>
    <mergeCell ref="C20:E21"/>
    <mergeCell ref="G20:I21"/>
    <mergeCell ref="J20:L21"/>
    <mergeCell ref="T21:W22"/>
    <mergeCell ref="X21:AW22"/>
    <mergeCell ref="X15:AW16"/>
    <mergeCell ref="AW41:AW42"/>
    <mergeCell ref="B1:B2"/>
    <mergeCell ref="S1:AB1"/>
    <mergeCell ref="AP2:AW2"/>
    <mergeCell ref="AZ2:BC2"/>
    <mergeCell ref="T3:AW4"/>
    <mergeCell ref="AI10:AQ11"/>
    <mergeCell ref="AR10:AW11"/>
    <mergeCell ref="C11:L11"/>
    <mergeCell ref="B12:B13"/>
    <mergeCell ref="AI12:AQ13"/>
    <mergeCell ref="AR12:AW13"/>
    <mergeCell ref="H5:H6"/>
    <mergeCell ref="T5:AW6"/>
    <mergeCell ref="B7:B8"/>
    <mergeCell ref="C7:H8"/>
    <mergeCell ref="AD7:AM8"/>
    <mergeCell ref="B9:B10"/>
    <mergeCell ref="C9:H10"/>
    <mergeCell ref="T10:T13"/>
    <mergeCell ref="U10:X13"/>
    <mergeCell ref="Y10:AB13"/>
    <mergeCell ref="B5:B6"/>
    <mergeCell ref="C5:C6"/>
    <mergeCell ref="AJ53:AK54"/>
    <mergeCell ref="AM53:AS54"/>
    <mergeCell ref="AT53:AU54"/>
    <mergeCell ref="AK41:AK42"/>
    <mergeCell ref="AL41:AM42"/>
    <mergeCell ref="AN41:AN42"/>
    <mergeCell ref="AO41:AP42"/>
    <mergeCell ref="AQ41:AQ42"/>
    <mergeCell ref="AR41:AS42"/>
    <mergeCell ref="AT41:AT42"/>
    <mergeCell ref="AU41:AV42"/>
    <mergeCell ref="C45:D45"/>
    <mergeCell ref="E45:F45"/>
    <mergeCell ref="T44:AG44"/>
    <mergeCell ref="U47:AF47"/>
    <mergeCell ref="U48:AI49"/>
    <mergeCell ref="AJ48:AK49"/>
    <mergeCell ref="AM48:AS49"/>
    <mergeCell ref="AT48:AU49"/>
    <mergeCell ref="U51:AV52"/>
  </mergeCells>
  <phoneticPr fontId="1"/>
  <conditionalFormatting sqref="C22">
    <cfRule type="expression" dxfId="15" priority="17">
      <formula>$G$22&lt;&gt;""</formula>
    </cfRule>
  </conditionalFormatting>
  <conditionalFormatting sqref="C23">
    <cfRule type="expression" dxfId="14" priority="7">
      <formula>$G$23&lt;&gt;""</formula>
    </cfRule>
  </conditionalFormatting>
  <conditionalFormatting sqref="C24">
    <cfRule type="expression" dxfId="13" priority="6">
      <formula>$G$24&lt;&gt;""</formula>
    </cfRule>
  </conditionalFormatting>
  <conditionalFormatting sqref="C25">
    <cfRule type="expression" dxfId="12" priority="5">
      <formula>$G$25&lt;&gt;""</formula>
    </cfRule>
  </conditionalFormatting>
  <conditionalFormatting sqref="C26">
    <cfRule type="expression" dxfId="11" priority="4">
      <formula>$G$26&lt;&gt;""</formula>
    </cfRule>
  </conditionalFormatting>
  <conditionalFormatting sqref="C28">
    <cfRule type="expression" dxfId="10" priority="1">
      <formula>$G$28&lt;&gt;""</formula>
    </cfRule>
  </conditionalFormatting>
  <conditionalFormatting sqref="C29">
    <cfRule type="expression" dxfId="9" priority="2">
      <formula>$G$29&lt;&gt;""</formula>
    </cfRule>
  </conditionalFormatting>
  <conditionalFormatting sqref="C30">
    <cfRule type="expression" dxfId="8" priority="3">
      <formula>$G$30&lt;&gt;""</formula>
    </cfRule>
  </conditionalFormatting>
  <conditionalFormatting sqref="G22 J22">
    <cfRule type="expression" dxfId="7" priority="21">
      <formula>$C$22&lt;&gt;""</formula>
    </cfRule>
  </conditionalFormatting>
  <conditionalFormatting sqref="G23:L23">
    <cfRule type="expression" dxfId="6" priority="20">
      <formula>$C$23&lt;&gt;""</formula>
    </cfRule>
  </conditionalFormatting>
  <conditionalFormatting sqref="G24:L24">
    <cfRule type="expression" dxfId="5" priority="13">
      <formula>$C$24&lt;&gt;""</formula>
    </cfRule>
  </conditionalFormatting>
  <conditionalFormatting sqref="G25:L25">
    <cfRule type="expression" dxfId="4" priority="12">
      <formula>$C$25&lt;&gt;""</formula>
    </cfRule>
  </conditionalFormatting>
  <conditionalFormatting sqref="G26:L26">
    <cfRule type="expression" dxfId="3" priority="11">
      <formula>$C$26&lt;&gt;""</formula>
    </cfRule>
  </conditionalFormatting>
  <conditionalFormatting sqref="G28:L28">
    <cfRule type="expression" dxfId="2" priority="10">
      <formula>$C$28&lt;&gt;""</formula>
    </cfRule>
  </conditionalFormatting>
  <conditionalFormatting sqref="G29:L29">
    <cfRule type="expression" dxfId="1" priority="9">
      <formula>$C$29&lt;&gt;""</formula>
    </cfRule>
  </conditionalFormatting>
  <conditionalFormatting sqref="G30:L30">
    <cfRule type="expression" dxfId="0" priority="8">
      <formula>$C$30&lt;&gt;""</formula>
    </cfRule>
  </conditionalFormatting>
  <dataValidations count="4">
    <dataValidation type="list" allowBlank="1" showInputMessage="1" showErrorMessage="1" sqref="K37:K45" xr:uid="{1C8F340F-17ED-4C0B-9927-0EA3517F092A}">
      <formula1>"無,初,二,三"</formula1>
    </dataValidation>
    <dataValidation type="list" allowBlank="1" showInputMessage="1" showErrorMessage="1" sqref="J37:J45" xr:uid="{3C5EC2C1-7E24-4997-843D-CEF3D5EC1552}">
      <formula1>"1,2,3"</formula1>
    </dataValidation>
    <dataValidation type="whole" allowBlank="1" showInputMessage="1" showErrorMessage="1" sqref="I37:I45" xr:uid="{50654240-88B6-4457-AEA3-DBDC5EE0C5A6}">
      <formula1>1</formula1>
      <formula2>31</formula2>
    </dataValidation>
    <dataValidation type="list" allowBlank="1" showInputMessage="1" showErrorMessage="1" sqref="H37:H45" xr:uid="{E0E94E93-4EC3-446D-915E-D7435BBAA4A1}">
      <formula1>"1,2,3,4,5,6,7,8,9,10,11,12"</formula1>
    </dataValidation>
  </dataValidations>
  <printOptions horizontalCentered="1"/>
  <pageMargins left="0.47244094488188981" right="0.47244094488188981" top="0.55118110236220474" bottom="0.74803149606299213" header="0.31496062992125984" footer="0.31496062992125984"/>
  <pageSetup paperSize="9" scale="94"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BC63DFC-501B-4D44-83F1-DC24C6BC9DF8}">
          <x14:formula1>
            <xm:f>リストデータ!$B$1:$B$194</xm:f>
          </x14:formula1>
          <xm:sqref>C7:H8</xm:sqref>
        </x14:dataValidation>
        <x14:dataValidation type="list" allowBlank="1" showInputMessage="1" showErrorMessage="1" xr:uid="{A6067BD7-16F7-4091-8A41-35C6F8A2FB86}">
          <x14:formula1>
            <xm:f>リストデータ!$U$1:$U$11</xm:f>
          </x14:formula1>
          <xm:sqref>C22:E26 C28:E30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5E606-DF28-47D2-AFF0-DEE18A46AACE}">
  <dimension ref="A1:U303"/>
  <sheetViews>
    <sheetView workbookViewId="0">
      <selection activeCell="Q14" sqref="Q14"/>
    </sheetView>
  </sheetViews>
  <sheetFormatPr defaultRowHeight="13" x14ac:dyDescent="0.2"/>
  <cols>
    <col min="1" max="2" width="23.90625" style="2" customWidth="1"/>
    <col min="3" max="3" width="35.08984375" style="3" customWidth="1"/>
    <col min="4" max="4" width="23.90625" style="3" customWidth="1"/>
    <col min="5" max="5" width="23.90625" style="2" customWidth="1"/>
    <col min="6" max="6" width="9.453125" style="3" customWidth="1"/>
    <col min="8" max="8" width="20.90625" style="37" customWidth="1"/>
    <col min="9" max="9" width="14.7265625" style="38" customWidth="1"/>
    <col min="11" max="11" width="10.7265625" style="39" bestFit="1" customWidth="1"/>
    <col min="12" max="12" width="10.7265625" style="39" customWidth="1"/>
    <col min="13" max="13" width="10.7265625" style="40" bestFit="1" customWidth="1"/>
  </cols>
  <sheetData>
    <row r="1" spans="1:21" ht="21" customHeight="1" x14ac:dyDescent="0.2">
      <c r="A1" s="30" t="s">
        <v>215</v>
      </c>
      <c r="B1" s="31"/>
      <c r="C1" s="32" t="s">
        <v>216</v>
      </c>
      <c r="D1" s="32" t="s">
        <v>217</v>
      </c>
      <c r="E1" s="31" t="s">
        <v>215</v>
      </c>
      <c r="G1" s="33" t="s">
        <v>1242</v>
      </c>
      <c r="H1" s="36" t="s">
        <v>790</v>
      </c>
      <c r="I1" s="33" t="s">
        <v>1406</v>
      </c>
      <c r="K1" s="39" t="str">
        <f>男子個人!AR10</f>
        <v/>
      </c>
      <c r="M1" s="40" t="str">
        <f>女子個人!AR10</f>
        <v/>
      </c>
    </row>
    <row r="2" spans="1:21" x14ac:dyDescent="0.2">
      <c r="A2" s="2" t="s">
        <v>218</v>
      </c>
      <c r="B2" s="3" t="s">
        <v>600</v>
      </c>
      <c r="C2" s="3" t="s">
        <v>410</v>
      </c>
      <c r="D2" s="3" t="s">
        <v>13</v>
      </c>
      <c r="E2" s="2" t="s">
        <v>218</v>
      </c>
      <c r="G2" s="34" t="s">
        <v>791</v>
      </c>
      <c r="H2" s="37" t="s">
        <v>792</v>
      </c>
      <c r="I2" s="2">
        <v>101</v>
      </c>
      <c r="K2" s="39" t="str">
        <f>IF($I2=K$1,COUNTIFS($I$2:I2,K$1),"")</f>
        <v/>
      </c>
      <c r="L2" s="39" t="str">
        <f>IF(K2&lt;&gt;"",G2,"")</f>
        <v/>
      </c>
      <c r="M2" s="40" t="str">
        <f>IF($I2=M$1,COUNTIFS($I$2:K2,M$1),"")</f>
        <v/>
      </c>
      <c r="N2" s="40" t="str">
        <f t="shared" ref="N2:N3" si="0">IF(M2&lt;&gt;"",G2,"")</f>
        <v/>
      </c>
      <c r="P2">
        <v>1</v>
      </c>
      <c r="Q2" t="str">
        <f>IFERROR(VLOOKUP(P2,$K$2:$L$303,2,0),"")</f>
        <v/>
      </c>
      <c r="R2" t="str">
        <f>IFERROR(VLOOKUP(Q2,$G:$H,2,0),"")</f>
        <v/>
      </c>
      <c r="T2" t="str">
        <f t="shared" ref="T2:T11" si="1">IFERROR(VLOOKUP(P2,$M$2:$N$303,2,0),"")</f>
        <v/>
      </c>
      <c r="U2" t="str">
        <f>IFERROR(VLOOKUP(T2,$G:$H,2,0),"")</f>
        <v/>
      </c>
    </row>
    <row r="3" spans="1:21" x14ac:dyDescent="0.2">
      <c r="A3" s="2" t="s">
        <v>219</v>
      </c>
      <c r="B3" s="3" t="s">
        <v>601</v>
      </c>
      <c r="C3" s="3" t="s">
        <v>411</v>
      </c>
      <c r="D3" s="3" t="s">
        <v>14</v>
      </c>
      <c r="E3" s="2" t="s">
        <v>219</v>
      </c>
      <c r="G3" s="34" t="s">
        <v>793</v>
      </c>
      <c r="H3" s="37" t="s">
        <v>794</v>
      </c>
      <c r="I3" s="2">
        <v>101</v>
      </c>
      <c r="K3" s="39" t="str">
        <f>IF($I3=K$1,COUNTIFS($I$2:I3,K$1),"")</f>
        <v/>
      </c>
      <c r="L3" s="39" t="str">
        <f t="shared" ref="L3:L66" si="2">IF(K3&lt;&gt;"",G3,"")</f>
        <v/>
      </c>
      <c r="M3" s="40" t="str">
        <f>IF($I3=M$1,COUNTIFS($I$2:K3,M$1),"")</f>
        <v/>
      </c>
      <c r="N3" s="40" t="str">
        <f t="shared" si="0"/>
        <v/>
      </c>
      <c r="P3">
        <v>2</v>
      </c>
      <c r="Q3" t="str">
        <f t="shared" ref="Q3:Q11" si="3">IFERROR(VLOOKUP(P3,$K$2:$L$303,2,0),"")</f>
        <v/>
      </c>
      <c r="R3" t="str">
        <f t="shared" ref="R3:R11" si="4">IFERROR(VLOOKUP(Q3,$G:$H,2,0),"")</f>
        <v/>
      </c>
      <c r="T3" t="str">
        <f t="shared" si="1"/>
        <v/>
      </c>
      <c r="U3" t="str">
        <f t="shared" ref="U3:U11" si="5">IFERROR(VLOOKUP(T3,$G:$H,2,0),"")</f>
        <v/>
      </c>
    </row>
    <row r="4" spans="1:21" x14ac:dyDescent="0.2">
      <c r="A4" s="2" t="s">
        <v>220</v>
      </c>
      <c r="B4" s="3" t="s">
        <v>602</v>
      </c>
      <c r="C4" s="3" t="s">
        <v>412</v>
      </c>
      <c r="D4" s="3" t="s">
        <v>15</v>
      </c>
      <c r="E4" s="2" t="s">
        <v>220</v>
      </c>
      <c r="G4" s="34" t="s">
        <v>795</v>
      </c>
      <c r="H4" s="37" t="s">
        <v>796</v>
      </c>
      <c r="I4" s="2">
        <v>103</v>
      </c>
      <c r="K4" s="39" t="str">
        <f>IF($I4=K$1,COUNTIFS($I$2:I4,K$1),"")</f>
        <v/>
      </c>
      <c r="L4" s="39" t="str">
        <f t="shared" si="2"/>
        <v/>
      </c>
      <c r="M4" s="40" t="str">
        <f>IF($I4=M$1,COUNTIFS($I$2:K4,M$1),"")</f>
        <v/>
      </c>
      <c r="N4" s="40" t="str">
        <f>IF(M4&lt;&gt;"",G4,"")</f>
        <v/>
      </c>
      <c r="P4">
        <v>3</v>
      </c>
      <c r="Q4" t="str">
        <f t="shared" si="3"/>
        <v/>
      </c>
      <c r="R4" t="str">
        <f t="shared" si="4"/>
        <v/>
      </c>
      <c r="T4" t="str">
        <f t="shared" si="1"/>
        <v/>
      </c>
      <c r="U4" t="str">
        <f t="shared" si="5"/>
        <v/>
      </c>
    </row>
    <row r="5" spans="1:21" x14ac:dyDescent="0.2">
      <c r="A5" s="2" t="s">
        <v>221</v>
      </c>
      <c r="B5" s="3" t="s">
        <v>603</v>
      </c>
      <c r="C5" s="3" t="s">
        <v>413</v>
      </c>
      <c r="D5" s="3" t="s">
        <v>16</v>
      </c>
      <c r="E5" s="2" t="s">
        <v>221</v>
      </c>
      <c r="G5" s="34" t="s">
        <v>797</v>
      </c>
      <c r="H5" s="37" t="s">
        <v>798</v>
      </c>
      <c r="I5" s="2">
        <v>103</v>
      </c>
      <c r="K5" s="39" t="str">
        <f>IF($I5=K$1,COUNTIFS($I$2:I5,K$1),"")</f>
        <v/>
      </c>
      <c r="L5" s="39" t="str">
        <f t="shared" si="2"/>
        <v/>
      </c>
      <c r="M5" s="40" t="str">
        <f>IF($I5=M$1,COUNTIFS($I$2:K5,M$1),"")</f>
        <v/>
      </c>
      <c r="N5" s="40" t="str">
        <f t="shared" ref="N5:N68" si="6">IF(M5&lt;&gt;"",G5,"")</f>
        <v/>
      </c>
      <c r="P5">
        <v>4</v>
      </c>
      <c r="Q5" t="str">
        <f t="shared" si="3"/>
        <v/>
      </c>
      <c r="R5" t="str">
        <f t="shared" si="4"/>
        <v/>
      </c>
      <c r="T5" t="str">
        <f t="shared" si="1"/>
        <v/>
      </c>
      <c r="U5" t="str">
        <f t="shared" si="5"/>
        <v/>
      </c>
    </row>
    <row r="6" spans="1:21" x14ac:dyDescent="0.2">
      <c r="A6" s="2" t="s">
        <v>222</v>
      </c>
      <c r="B6" s="3" t="s">
        <v>604</v>
      </c>
      <c r="C6" s="3" t="s">
        <v>414</v>
      </c>
      <c r="D6" s="3" t="s">
        <v>17</v>
      </c>
      <c r="E6" s="2" t="s">
        <v>222</v>
      </c>
      <c r="G6" s="34" t="s">
        <v>801</v>
      </c>
      <c r="H6" s="37" t="s">
        <v>802</v>
      </c>
      <c r="I6" s="2">
        <v>106</v>
      </c>
      <c r="K6" s="39" t="str">
        <f>IF($I6=K$1,COUNTIFS($I$2:I6,K$1),"")</f>
        <v/>
      </c>
      <c r="L6" s="39" t="str">
        <f t="shared" si="2"/>
        <v/>
      </c>
      <c r="M6" s="40" t="str">
        <f>IF($I6=M$1,COUNTIFS($I$2:K6,M$1),"")</f>
        <v/>
      </c>
      <c r="N6" s="40" t="str">
        <f t="shared" si="6"/>
        <v/>
      </c>
      <c r="P6">
        <v>5</v>
      </c>
      <c r="Q6" t="str">
        <f t="shared" si="3"/>
        <v/>
      </c>
      <c r="R6" t="str">
        <f t="shared" si="4"/>
        <v/>
      </c>
      <c r="T6" t="str">
        <f t="shared" si="1"/>
        <v/>
      </c>
      <c r="U6" t="str">
        <f t="shared" si="5"/>
        <v/>
      </c>
    </row>
    <row r="7" spans="1:21" x14ac:dyDescent="0.2">
      <c r="A7" s="2" t="s">
        <v>223</v>
      </c>
      <c r="B7" s="3" t="s">
        <v>605</v>
      </c>
      <c r="C7" s="3" t="s">
        <v>415</v>
      </c>
      <c r="D7" s="3" t="s">
        <v>18</v>
      </c>
      <c r="E7" s="2" t="s">
        <v>223</v>
      </c>
      <c r="G7" s="34" t="s">
        <v>799</v>
      </c>
      <c r="H7" s="37" t="s">
        <v>800</v>
      </c>
      <c r="I7" s="2">
        <v>106</v>
      </c>
      <c r="K7" s="39" t="str">
        <f>IF($I7=K$1,COUNTIFS($I$2:I7,K$1),"")</f>
        <v/>
      </c>
      <c r="L7" s="39" t="str">
        <f t="shared" si="2"/>
        <v/>
      </c>
      <c r="M7" s="40" t="str">
        <f>IF($I7=M$1,COUNTIFS($I$2:K7,M$1),"")</f>
        <v/>
      </c>
      <c r="N7" s="40" t="str">
        <f t="shared" si="6"/>
        <v/>
      </c>
      <c r="P7">
        <v>6</v>
      </c>
      <c r="Q7" t="str">
        <f t="shared" si="3"/>
        <v/>
      </c>
      <c r="R7" t="str">
        <f t="shared" si="4"/>
        <v/>
      </c>
      <c r="T7" t="str">
        <f t="shared" si="1"/>
        <v/>
      </c>
      <c r="U7" t="str">
        <f t="shared" si="5"/>
        <v/>
      </c>
    </row>
    <row r="8" spans="1:21" x14ac:dyDescent="0.2">
      <c r="A8" s="2" t="s">
        <v>224</v>
      </c>
      <c r="B8" s="3" t="s">
        <v>606</v>
      </c>
      <c r="C8" s="3" t="s">
        <v>533</v>
      </c>
      <c r="D8" s="3" t="s">
        <v>192</v>
      </c>
      <c r="E8" s="2" t="s">
        <v>224</v>
      </c>
      <c r="G8" s="34" t="s">
        <v>805</v>
      </c>
      <c r="H8" s="37" t="s">
        <v>806</v>
      </c>
      <c r="I8" s="2">
        <v>107</v>
      </c>
      <c r="K8" s="39" t="str">
        <f>IF($I8=K$1,COUNTIFS($I$2:I8,K$1),"")</f>
        <v/>
      </c>
      <c r="L8" s="39" t="str">
        <f t="shared" si="2"/>
        <v/>
      </c>
      <c r="M8" s="40" t="str">
        <f>IF($I8=M$1,COUNTIFS($I$2:K8,M$1),"")</f>
        <v/>
      </c>
      <c r="N8" s="40" t="str">
        <f t="shared" si="6"/>
        <v/>
      </c>
      <c r="P8">
        <v>7</v>
      </c>
      <c r="Q8" t="str">
        <f t="shared" si="3"/>
        <v/>
      </c>
      <c r="R8" t="str">
        <f t="shared" si="4"/>
        <v/>
      </c>
      <c r="T8" t="str">
        <f t="shared" si="1"/>
        <v/>
      </c>
      <c r="U8" t="str">
        <f t="shared" si="5"/>
        <v/>
      </c>
    </row>
    <row r="9" spans="1:21" x14ac:dyDescent="0.2">
      <c r="A9" s="2" t="s">
        <v>225</v>
      </c>
      <c r="B9" s="3" t="s">
        <v>607</v>
      </c>
      <c r="C9" s="3" t="s">
        <v>534</v>
      </c>
      <c r="D9" s="3" t="s">
        <v>19</v>
      </c>
      <c r="E9" s="2" t="s">
        <v>225</v>
      </c>
      <c r="G9" s="34" t="s">
        <v>803</v>
      </c>
      <c r="H9" s="37" t="s">
        <v>804</v>
      </c>
      <c r="I9" s="2">
        <v>107</v>
      </c>
      <c r="K9" s="39" t="str">
        <f>IF($I9=K$1,COUNTIFS($I$2:I9,K$1),"")</f>
        <v/>
      </c>
      <c r="L9" s="39" t="str">
        <f t="shared" si="2"/>
        <v/>
      </c>
      <c r="M9" s="40" t="str">
        <f>IF($I9=M$1,COUNTIFS($I$2:K9,M$1),"")</f>
        <v/>
      </c>
      <c r="N9" s="40" t="str">
        <f t="shared" si="6"/>
        <v/>
      </c>
      <c r="P9">
        <v>8</v>
      </c>
      <c r="Q9" t="str">
        <f t="shared" si="3"/>
        <v/>
      </c>
      <c r="R9" t="str">
        <f t="shared" si="4"/>
        <v/>
      </c>
      <c r="T9" t="str">
        <f t="shared" si="1"/>
        <v/>
      </c>
      <c r="U9" t="str">
        <f t="shared" si="5"/>
        <v/>
      </c>
    </row>
    <row r="10" spans="1:21" x14ac:dyDescent="0.2">
      <c r="A10" s="2" t="s">
        <v>226</v>
      </c>
      <c r="B10" s="3" t="s">
        <v>608</v>
      </c>
      <c r="C10" s="3" t="s">
        <v>417</v>
      </c>
      <c r="D10" s="3" t="s">
        <v>20</v>
      </c>
      <c r="E10" s="2" t="s">
        <v>226</v>
      </c>
      <c r="G10" s="34" t="s">
        <v>807</v>
      </c>
      <c r="H10" s="37" t="s">
        <v>808</v>
      </c>
      <c r="I10" s="2">
        <v>108</v>
      </c>
      <c r="K10" s="39" t="str">
        <f>IF($I10=K$1,COUNTIFS($I$2:I10,K$1),"")</f>
        <v/>
      </c>
      <c r="L10" s="39" t="str">
        <f t="shared" si="2"/>
        <v/>
      </c>
      <c r="M10" s="40" t="str">
        <f>IF($I10=M$1,COUNTIFS($I$2:K10,M$1),"")</f>
        <v/>
      </c>
      <c r="N10" s="40" t="str">
        <f t="shared" si="6"/>
        <v/>
      </c>
      <c r="P10">
        <v>9</v>
      </c>
      <c r="Q10" t="str">
        <f t="shared" si="3"/>
        <v/>
      </c>
      <c r="R10" t="str">
        <f t="shared" si="4"/>
        <v/>
      </c>
      <c r="T10" t="str">
        <f t="shared" si="1"/>
        <v/>
      </c>
      <c r="U10" t="str">
        <f t="shared" si="5"/>
        <v/>
      </c>
    </row>
    <row r="11" spans="1:21" x14ac:dyDescent="0.2">
      <c r="A11" s="2" t="s">
        <v>227</v>
      </c>
      <c r="B11" s="3" t="s">
        <v>609</v>
      </c>
      <c r="C11" s="3" t="s">
        <v>418</v>
      </c>
      <c r="D11" s="3" t="s">
        <v>21</v>
      </c>
      <c r="E11" s="2" t="s">
        <v>227</v>
      </c>
      <c r="G11" s="34" t="s">
        <v>809</v>
      </c>
      <c r="H11" s="37" t="s">
        <v>810</v>
      </c>
      <c r="I11" s="2">
        <v>108</v>
      </c>
      <c r="K11" s="39" t="str">
        <f>IF($I11=K$1,COUNTIFS($I$2:I11,K$1),"")</f>
        <v/>
      </c>
      <c r="L11" s="39" t="str">
        <f t="shared" si="2"/>
        <v/>
      </c>
      <c r="M11" s="40" t="str">
        <f>IF($I11=M$1,COUNTIFS($I$2:K11,M$1),"")</f>
        <v/>
      </c>
      <c r="N11" s="40" t="str">
        <f t="shared" si="6"/>
        <v/>
      </c>
      <c r="P11">
        <v>10</v>
      </c>
      <c r="Q11" t="str">
        <f t="shared" si="3"/>
        <v/>
      </c>
      <c r="R11" t="str">
        <f t="shared" si="4"/>
        <v/>
      </c>
      <c r="T11" t="str">
        <f t="shared" si="1"/>
        <v/>
      </c>
      <c r="U11" t="str">
        <f t="shared" si="5"/>
        <v/>
      </c>
    </row>
    <row r="12" spans="1:21" x14ac:dyDescent="0.2">
      <c r="A12" s="2" t="s">
        <v>228</v>
      </c>
      <c r="B12" s="3" t="s">
        <v>610</v>
      </c>
      <c r="C12" s="3" t="s">
        <v>419</v>
      </c>
      <c r="D12" s="3" t="s">
        <v>22</v>
      </c>
      <c r="E12" s="2" t="s">
        <v>228</v>
      </c>
      <c r="G12" s="34" t="s">
        <v>811</v>
      </c>
      <c r="H12" s="37" t="s">
        <v>812</v>
      </c>
      <c r="I12" s="2">
        <v>109</v>
      </c>
      <c r="K12" s="39" t="str">
        <f>IF($I12=K$1,COUNTIFS($I$2:I12,K$1),"")</f>
        <v/>
      </c>
      <c r="L12" s="39" t="str">
        <f t="shared" si="2"/>
        <v/>
      </c>
      <c r="M12" s="40" t="str">
        <f>IF($I12=M$1,COUNTIFS($I$2:K12,M$1),"")</f>
        <v/>
      </c>
      <c r="N12" s="40" t="str">
        <f t="shared" si="6"/>
        <v/>
      </c>
    </row>
    <row r="13" spans="1:21" x14ac:dyDescent="0.2">
      <c r="A13" s="2" t="s">
        <v>229</v>
      </c>
      <c r="B13" s="3" t="s">
        <v>611</v>
      </c>
      <c r="C13" s="3" t="s">
        <v>1410</v>
      </c>
      <c r="D13" s="3" t="s">
        <v>23</v>
      </c>
      <c r="E13" s="2" t="s">
        <v>229</v>
      </c>
      <c r="G13" s="34" t="s">
        <v>813</v>
      </c>
      <c r="H13" s="37" t="s">
        <v>814</v>
      </c>
      <c r="I13" s="2">
        <v>109</v>
      </c>
      <c r="K13" s="39" t="str">
        <f>IF($I13=K$1,COUNTIFS($I$2:I13,K$1),"")</f>
        <v/>
      </c>
      <c r="L13" s="39" t="str">
        <f t="shared" si="2"/>
        <v/>
      </c>
      <c r="M13" s="40" t="str">
        <f>IF($I13=M$1,COUNTIFS($I$2:K13,M$1),"")</f>
        <v/>
      </c>
      <c r="N13" s="40" t="str">
        <f t="shared" si="6"/>
        <v/>
      </c>
    </row>
    <row r="14" spans="1:21" x14ac:dyDescent="0.2">
      <c r="A14" s="2" t="s">
        <v>230</v>
      </c>
      <c r="B14" s="3" t="s">
        <v>612</v>
      </c>
      <c r="C14" s="3" t="s">
        <v>535</v>
      </c>
      <c r="D14" s="3" t="s">
        <v>24</v>
      </c>
      <c r="E14" s="2" t="s">
        <v>230</v>
      </c>
      <c r="G14" s="34" t="s">
        <v>815</v>
      </c>
      <c r="H14" s="37" t="s">
        <v>816</v>
      </c>
      <c r="I14" s="2">
        <v>110</v>
      </c>
      <c r="K14" s="39" t="str">
        <f>IF($I14=K$1,COUNTIFS($I$2:I14,K$1),"")</f>
        <v/>
      </c>
      <c r="L14" s="39" t="str">
        <f t="shared" si="2"/>
        <v/>
      </c>
      <c r="M14" s="40" t="str">
        <f>IF($I14=M$1,COUNTIFS($I$2:K14,M$1),"")</f>
        <v/>
      </c>
      <c r="N14" s="40" t="str">
        <f t="shared" si="6"/>
        <v/>
      </c>
    </row>
    <row r="15" spans="1:21" x14ac:dyDescent="0.2">
      <c r="A15" s="2" t="s">
        <v>231</v>
      </c>
      <c r="B15" s="3" t="s">
        <v>613</v>
      </c>
      <c r="C15" s="3" t="s">
        <v>536</v>
      </c>
      <c r="D15" s="3" t="s">
        <v>25</v>
      </c>
      <c r="E15" s="2" t="s">
        <v>231</v>
      </c>
      <c r="G15" s="34" t="s">
        <v>817</v>
      </c>
      <c r="H15" s="37" t="s">
        <v>818</v>
      </c>
      <c r="I15" s="2">
        <v>110</v>
      </c>
      <c r="K15" s="39" t="str">
        <f>IF($I15=K$1,COUNTIFS($I$2:I15,K$1),"")</f>
        <v/>
      </c>
      <c r="L15" s="39" t="str">
        <f t="shared" si="2"/>
        <v/>
      </c>
      <c r="M15" s="40" t="str">
        <f>IF($I15=M$1,COUNTIFS($I$2:K15,M$1),"")</f>
        <v/>
      </c>
      <c r="N15" s="40" t="str">
        <f t="shared" si="6"/>
        <v/>
      </c>
    </row>
    <row r="16" spans="1:21" x14ac:dyDescent="0.2">
      <c r="A16" s="2" t="s">
        <v>232</v>
      </c>
      <c r="B16" s="3" t="s">
        <v>614</v>
      </c>
      <c r="C16" s="3" t="s">
        <v>537</v>
      </c>
      <c r="D16" s="3" t="s">
        <v>26</v>
      </c>
      <c r="E16" s="2" t="s">
        <v>232</v>
      </c>
      <c r="G16" s="34" t="s">
        <v>1243</v>
      </c>
      <c r="H16" s="37" t="s">
        <v>1323</v>
      </c>
      <c r="I16" s="2">
        <v>110</v>
      </c>
      <c r="K16" s="39" t="str">
        <f>IF($I16=K$1,COUNTIFS($I$2:I16,K$1),"")</f>
        <v/>
      </c>
      <c r="L16" s="39" t="str">
        <f t="shared" si="2"/>
        <v/>
      </c>
      <c r="M16" s="40" t="str">
        <f>IF($I16=M$1,COUNTIFS($I$2:K16,M$1),"")</f>
        <v/>
      </c>
      <c r="N16" s="40" t="str">
        <f t="shared" si="6"/>
        <v/>
      </c>
    </row>
    <row r="17" spans="1:14" x14ac:dyDescent="0.2">
      <c r="A17" s="2" t="s">
        <v>233</v>
      </c>
      <c r="B17" s="3" t="s">
        <v>615</v>
      </c>
      <c r="C17" s="3" t="s">
        <v>420</v>
      </c>
      <c r="D17" s="3" t="s">
        <v>27</v>
      </c>
      <c r="E17" s="2" t="s">
        <v>233</v>
      </c>
      <c r="G17" s="34" t="s">
        <v>821</v>
      </c>
      <c r="H17" s="37" t="s">
        <v>822</v>
      </c>
      <c r="I17" s="2">
        <v>112</v>
      </c>
      <c r="K17" s="39" t="str">
        <f>IF($I17=K$1,COUNTIFS($I$2:I17,K$1),"")</f>
        <v/>
      </c>
      <c r="L17" s="39" t="str">
        <f t="shared" si="2"/>
        <v/>
      </c>
      <c r="M17" s="40" t="str">
        <f>IF($I17=M$1,COUNTIFS($I$2:K17,M$1),"")</f>
        <v/>
      </c>
      <c r="N17" s="40" t="str">
        <f t="shared" si="6"/>
        <v/>
      </c>
    </row>
    <row r="18" spans="1:14" x14ac:dyDescent="0.2">
      <c r="A18" s="2" t="s">
        <v>234</v>
      </c>
      <c r="B18" s="3" t="s">
        <v>616</v>
      </c>
      <c r="C18" s="3" t="s">
        <v>421</v>
      </c>
      <c r="D18" s="3" t="s">
        <v>28</v>
      </c>
      <c r="E18" s="2" t="s">
        <v>234</v>
      </c>
      <c r="G18" s="34" t="s">
        <v>819</v>
      </c>
      <c r="H18" s="37" t="s">
        <v>820</v>
      </c>
      <c r="I18" s="2">
        <v>112</v>
      </c>
      <c r="K18" s="39" t="str">
        <f>IF($I18=K$1,COUNTIFS($I$2:I18,K$1),"")</f>
        <v/>
      </c>
      <c r="L18" s="39" t="str">
        <f t="shared" si="2"/>
        <v/>
      </c>
      <c r="M18" s="40" t="str">
        <f>IF($I18=M$1,COUNTIFS($I$2:K18,M$1),"")</f>
        <v/>
      </c>
      <c r="N18" s="40" t="str">
        <f t="shared" si="6"/>
        <v/>
      </c>
    </row>
    <row r="19" spans="1:14" x14ac:dyDescent="0.2">
      <c r="A19" s="2" t="s">
        <v>235</v>
      </c>
      <c r="B19" s="3" t="s">
        <v>617</v>
      </c>
      <c r="C19" s="3" t="s">
        <v>422</v>
      </c>
      <c r="D19" s="3" t="s">
        <v>29</v>
      </c>
      <c r="E19" s="2" t="s">
        <v>235</v>
      </c>
      <c r="G19" s="34" t="s">
        <v>837</v>
      </c>
      <c r="H19" s="37" t="s">
        <v>838</v>
      </c>
      <c r="I19" s="2">
        <v>112</v>
      </c>
      <c r="K19" s="39" t="str">
        <f>IF($I19=K$1,COUNTIFS($I$2:I19,K$1),"")</f>
        <v/>
      </c>
      <c r="L19" s="39" t="str">
        <f t="shared" si="2"/>
        <v/>
      </c>
      <c r="M19" s="40" t="str">
        <f>IF($I19=M$1,COUNTIFS($I$2:K19,M$1),"")</f>
        <v/>
      </c>
      <c r="N19" s="40" t="str">
        <f t="shared" si="6"/>
        <v/>
      </c>
    </row>
    <row r="20" spans="1:14" x14ac:dyDescent="0.2">
      <c r="A20" s="2" t="s">
        <v>236</v>
      </c>
      <c r="B20" s="3" t="s">
        <v>618</v>
      </c>
      <c r="C20" s="3" t="s">
        <v>423</v>
      </c>
      <c r="D20" s="3" t="s">
        <v>30</v>
      </c>
      <c r="E20" s="2" t="s">
        <v>236</v>
      </c>
      <c r="G20" s="34" t="s">
        <v>825</v>
      </c>
      <c r="H20" s="37" t="s">
        <v>826</v>
      </c>
      <c r="I20" s="2">
        <v>113</v>
      </c>
      <c r="K20" s="39" t="str">
        <f>IF($I20=K$1,COUNTIFS($I$2:I20,K$1),"")</f>
        <v/>
      </c>
      <c r="L20" s="39" t="str">
        <f t="shared" si="2"/>
        <v/>
      </c>
      <c r="M20" s="40" t="str">
        <f>IF($I20=M$1,COUNTIFS($I$2:K20,M$1),"")</f>
        <v/>
      </c>
      <c r="N20" s="40" t="str">
        <f t="shared" si="6"/>
        <v/>
      </c>
    </row>
    <row r="21" spans="1:14" x14ac:dyDescent="0.2">
      <c r="A21" s="2" t="s">
        <v>237</v>
      </c>
      <c r="B21" s="3" t="s">
        <v>619</v>
      </c>
      <c r="C21" s="3" t="s">
        <v>424</v>
      </c>
      <c r="D21" s="3" t="s">
        <v>31</v>
      </c>
      <c r="E21" s="2" t="s">
        <v>237</v>
      </c>
      <c r="G21" s="34" t="s">
        <v>823</v>
      </c>
      <c r="H21" s="37" t="s">
        <v>824</v>
      </c>
      <c r="I21" s="2">
        <v>113</v>
      </c>
      <c r="K21" s="39" t="str">
        <f>IF($I21=K$1,COUNTIFS($I$2:I21,K$1),"")</f>
        <v/>
      </c>
      <c r="L21" s="39" t="str">
        <f t="shared" si="2"/>
        <v/>
      </c>
      <c r="M21" s="40" t="str">
        <f>IF($I21=M$1,COUNTIFS($I$2:K21,M$1),"")</f>
        <v/>
      </c>
      <c r="N21" s="40" t="str">
        <f t="shared" si="6"/>
        <v/>
      </c>
    </row>
    <row r="22" spans="1:14" x14ac:dyDescent="0.2">
      <c r="A22" s="2" t="s">
        <v>238</v>
      </c>
      <c r="B22" s="3" t="s">
        <v>620</v>
      </c>
      <c r="C22" s="3" t="s">
        <v>538</v>
      </c>
      <c r="D22" s="3" t="s">
        <v>193</v>
      </c>
      <c r="E22" s="2" t="s">
        <v>238</v>
      </c>
      <c r="G22" s="34" t="s">
        <v>1244</v>
      </c>
      <c r="H22" s="37" t="s">
        <v>1324</v>
      </c>
      <c r="I22" s="2">
        <v>113</v>
      </c>
      <c r="K22" s="39" t="str">
        <f>IF($I22=K$1,COUNTIFS($I$2:I22,K$1),"")</f>
        <v/>
      </c>
      <c r="L22" s="39" t="str">
        <f t="shared" si="2"/>
        <v/>
      </c>
      <c r="M22" s="40" t="str">
        <f>IF($I22=M$1,COUNTIFS($I$2:K22,M$1),"")</f>
        <v/>
      </c>
      <c r="N22" s="40" t="str">
        <f t="shared" si="6"/>
        <v/>
      </c>
    </row>
    <row r="23" spans="1:14" x14ac:dyDescent="0.2">
      <c r="A23" s="2" t="s">
        <v>239</v>
      </c>
      <c r="B23" s="3" t="s">
        <v>621</v>
      </c>
      <c r="C23" s="3" t="s">
        <v>425</v>
      </c>
      <c r="D23" s="3" t="s">
        <v>32</v>
      </c>
      <c r="E23" s="2" t="s">
        <v>239</v>
      </c>
      <c r="G23" s="34" t="s">
        <v>829</v>
      </c>
      <c r="H23" s="37" t="s">
        <v>830</v>
      </c>
      <c r="I23" s="2">
        <v>115</v>
      </c>
      <c r="K23" s="39" t="str">
        <f>IF($I23=K$1,COUNTIFS($I$2:I23,K$1),"")</f>
        <v/>
      </c>
      <c r="L23" s="39" t="str">
        <f t="shared" si="2"/>
        <v/>
      </c>
      <c r="M23" s="40" t="str">
        <f>IF($I23=M$1,COUNTIFS($I$2:K23,M$1),"")</f>
        <v/>
      </c>
      <c r="N23" s="40" t="str">
        <f t="shared" si="6"/>
        <v/>
      </c>
    </row>
    <row r="24" spans="1:14" x14ac:dyDescent="0.2">
      <c r="A24" s="2" t="s">
        <v>240</v>
      </c>
      <c r="B24" s="3" t="s">
        <v>622</v>
      </c>
      <c r="C24" s="3" t="s">
        <v>426</v>
      </c>
      <c r="D24" s="3" t="s">
        <v>33</v>
      </c>
      <c r="E24" s="2" t="s">
        <v>240</v>
      </c>
      <c r="G24" s="34" t="s">
        <v>827</v>
      </c>
      <c r="H24" s="37" t="s">
        <v>828</v>
      </c>
      <c r="I24" s="2">
        <v>115</v>
      </c>
      <c r="K24" s="39" t="str">
        <f>IF($I24=K$1,COUNTIFS($I$2:I24,K$1),"")</f>
        <v/>
      </c>
      <c r="L24" s="39" t="str">
        <f t="shared" si="2"/>
        <v/>
      </c>
      <c r="M24" s="40" t="str">
        <f>IF($I24=M$1,COUNTIFS($I$2:K24,M$1),"")</f>
        <v/>
      </c>
      <c r="N24" s="40" t="str">
        <f t="shared" si="6"/>
        <v/>
      </c>
    </row>
    <row r="25" spans="1:14" x14ac:dyDescent="0.2">
      <c r="A25" s="2" t="s">
        <v>241</v>
      </c>
      <c r="B25" s="3" t="s">
        <v>623</v>
      </c>
      <c r="C25" s="3" t="s">
        <v>539</v>
      </c>
      <c r="D25" s="3" t="s">
        <v>34</v>
      </c>
      <c r="E25" s="2" t="s">
        <v>241</v>
      </c>
      <c r="G25" s="34" t="s">
        <v>833</v>
      </c>
      <c r="H25" s="37" t="s">
        <v>834</v>
      </c>
      <c r="I25" s="2">
        <v>201</v>
      </c>
      <c r="K25" s="39" t="str">
        <f>IF($I25=K$1,COUNTIFS($I$2:I25,K$1),"")</f>
        <v/>
      </c>
      <c r="L25" s="39" t="str">
        <f t="shared" si="2"/>
        <v/>
      </c>
      <c r="M25" s="40" t="str">
        <f>IF($I25=M$1,COUNTIFS($I$2:K25,M$1),"")</f>
        <v/>
      </c>
      <c r="N25" s="40" t="str">
        <f t="shared" si="6"/>
        <v/>
      </c>
    </row>
    <row r="26" spans="1:14" x14ac:dyDescent="0.2">
      <c r="A26" s="2" t="s">
        <v>242</v>
      </c>
      <c r="B26" s="3" t="s">
        <v>624</v>
      </c>
      <c r="C26" s="3" t="s">
        <v>540</v>
      </c>
      <c r="D26" s="3" t="s">
        <v>35</v>
      </c>
      <c r="E26" s="2" t="s">
        <v>242</v>
      </c>
      <c r="G26" s="34" t="s">
        <v>831</v>
      </c>
      <c r="H26" s="37" t="s">
        <v>832</v>
      </c>
      <c r="I26" s="2">
        <v>201</v>
      </c>
      <c r="K26" s="39" t="str">
        <f>IF($I26=K$1,COUNTIFS($I$2:I26,K$1),"")</f>
        <v/>
      </c>
      <c r="L26" s="39" t="str">
        <f t="shared" si="2"/>
        <v/>
      </c>
      <c r="M26" s="40" t="str">
        <f>IF($I26=M$1,COUNTIFS($I$2:K26,M$1),"")</f>
        <v/>
      </c>
      <c r="N26" s="40" t="str">
        <f t="shared" si="6"/>
        <v/>
      </c>
    </row>
    <row r="27" spans="1:14" x14ac:dyDescent="0.2">
      <c r="A27" s="2" t="s">
        <v>243</v>
      </c>
      <c r="B27" s="3" t="s">
        <v>625</v>
      </c>
      <c r="C27" s="3" t="s">
        <v>427</v>
      </c>
      <c r="D27" s="3" t="s">
        <v>36</v>
      </c>
      <c r="E27" s="2" t="s">
        <v>243</v>
      </c>
      <c r="G27" s="34" t="s">
        <v>1245</v>
      </c>
      <c r="H27" s="37" t="s">
        <v>1325</v>
      </c>
      <c r="I27" s="2">
        <v>204</v>
      </c>
      <c r="K27" s="39" t="str">
        <f>IF($I27=K$1,COUNTIFS($I$2:I27,K$1),"")</f>
        <v/>
      </c>
      <c r="L27" s="39" t="str">
        <f t="shared" si="2"/>
        <v/>
      </c>
      <c r="M27" s="40" t="str">
        <f>IF($I27=M$1,COUNTIFS($I$2:K27,M$1),"")</f>
        <v/>
      </c>
      <c r="N27" s="40" t="str">
        <f t="shared" si="6"/>
        <v/>
      </c>
    </row>
    <row r="28" spans="1:14" x14ac:dyDescent="0.2">
      <c r="A28" s="2" t="s">
        <v>244</v>
      </c>
      <c r="B28" s="3" t="s">
        <v>626</v>
      </c>
      <c r="C28" s="3" t="s">
        <v>542</v>
      </c>
      <c r="D28" s="3" t="s">
        <v>541</v>
      </c>
      <c r="E28" s="2" t="s">
        <v>244</v>
      </c>
      <c r="G28" s="34" t="s">
        <v>835</v>
      </c>
      <c r="H28" s="37" t="s">
        <v>836</v>
      </c>
      <c r="I28" s="2">
        <v>204</v>
      </c>
      <c r="K28" s="39" t="str">
        <f>IF($I28=K$1,COUNTIFS($I$2:I28,K$1),"")</f>
        <v/>
      </c>
      <c r="L28" s="39" t="str">
        <f t="shared" si="2"/>
        <v/>
      </c>
      <c r="M28" s="40" t="str">
        <f>IF($I28=M$1,COUNTIFS($I$2:K28,M$1),"")</f>
        <v/>
      </c>
      <c r="N28" s="40" t="str">
        <f t="shared" si="6"/>
        <v/>
      </c>
    </row>
    <row r="29" spans="1:14" x14ac:dyDescent="0.2">
      <c r="A29" s="2" t="s">
        <v>245</v>
      </c>
      <c r="B29" s="3" t="s">
        <v>416</v>
      </c>
      <c r="C29" s="3" t="s">
        <v>416</v>
      </c>
      <c r="E29" s="2" t="s">
        <v>245</v>
      </c>
      <c r="G29" s="34" t="s">
        <v>1246</v>
      </c>
      <c r="H29" s="37" t="s">
        <v>1326</v>
      </c>
      <c r="I29" s="2">
        <v>205</v>
      </c>
      <c r="K29" s="39" t="str">
        <f>IF($I29=K$1,COUNTIFS($I$2:I29,K$1),"")</f>
        <v/>
      </c>
      <c r="L29" s="39" t="str">
        <f t="shared" si="2"/>
        <v/>
      </c>
      <c r="M29" s="40" t="str">
        <f>IF($I29=M$1,COUNTIFS($I$2:K29,M$1),"")</f>
        <v/>
      </c>
      <c r="N29" s="40" t="str">
        <f t="shared" si="6"/>
        <v/>
      </c>
    </row>
    <row r="30" spans="1:14" x14ac:dyDescent="0.2">
      <c r="A30" s="2" t="s">
        <v>246</v>
      </c>
      <c r="B30" s="3" t="s">
        <v>627</v>
      </c>
      <c r="C30" s="3" t="s">
        <v>428</v>
      </c>
      <c r="D30" s="3" t="s">
        <v>37</v>
      </c>
      <c r="E30" s="2" t="s">
        <v>246</v>
      </c>
      <c r="G30" s="34" t="s">
        <v>1247</v>
      </c>
      <c r="H30" s="37" t="s">
        <v>1327</v>
      </c>
      <c r="I30" s="2">
        <v>206</v>
      </c>
      <c r="K30" s="39" t="str">
        <f>IF($I30=K$1,COUNTIFS($I$2:I30,K$1),"")</f>
        <v/>
      </c>
      <c r="L30" s="39" t="str">
        <f t="shared" si="2"/>
        <v/>
      </c>
      <c r="M30" s="40" t="str">
        <f>IF($I30=M$1,COUNTIFS($I$2:K30,M$1),"")</f>
        <v/>
      </c>
      <c r="N30" s="40" t="str">
        <f t="shared" si="6"/>
        <v/>
      </c>
    </row>
    <row r="31" spans="1:14" x14ac:dyDescent="0.2">
      <c r="A31" s="2" t="s">
        <v>247</v>
      </c>
      <c r="B31" s="3" t="s">
        <v>628</v>
      </c>
      <c r="C31" s="3" t="s">
        <v>429</v>
      </c>
      <c r="D31" s="3" t="s">
        <v>38</v>
      </c>
      <c r="E31" s="2" t="s">
        <v>247</v>
      </c>
      <c r="G31" s="34" t="s">
        <v>839</v>
      </c>
      <c r="H31" s="37" t="s">
        <v>840</v>
      </c>
      <c r="I31" s="2">
        <v>206</v>
      </c>
      <c r="K31" s="39" t="str">
        <f>IF($I31=K$1,COUNTIFS($I$2:I31,K$1),"")</f>
        <v/>
      </c>
      <c r="L31" s="39" t="str">
        <f t="shared" si="2"/>
        <v/>
      </c>
      <c r="M31" s="40" t="str">
        <f>IF($I31=M$1,COUNTIFS($I$2:K31,M$1),"")</f>
        <v/>
      </c>
      <c r="N31" s="40" t="str">
        <f t="shared" si="6"/>
        <v/>
      </c>
    </row>
    <row r="32" spans="1:14" x14ac:dyDescent="0.2">
      <c r="A32" s="2" t="s">
        <v>248</v>
      </c>
      <c r="B32" s="3" t="s">
        <v>629</v>
      </c>
      <c r="C32" s="3" t="s">
        <v>430</v>
      </c>
      <c r="D32" s="3" t="s">
        <v>39</v>
      </c>
      <c r="E32" s="2" t="s">
        <v>248</v>
      </c>
      <c r="G32" s="34" t="s">
        <v>843</v>
      </c>
      <c r="H32" s="37" t="s">
        <v>844</v>
      </c>
      <c r="I32" s="2">
        <v>207</v>
      </c>
      <c r="K32" s="39" t="str">
        <f>IF($I32=K$1,COUNTIFS($I$2:I32,K$1),"")</f>
        <v/>
      </c>
      <c r="L32" s="39" t="str">
        <f t="shared" si="2"/>
        <v/>
      </c>
      <c r="M32" s="40" t="str">
        <f>IF($I32=M$1,COUNTIFS($I$2:K32,M$1),"")</f>
        <v/>
      </c>
      <c r="N32" s="40" t="str">
        <f t="shared" si="6"/>
        <v/>
      </c>
    </row>
    <row r="33" spans="1:14" x14ac:dyDescent="0.2">
      <c r="A33" s="2" t="s">
        <v>249</v>
      </c>
      <c r="B33" s="3" t="s">
        <v>630</v>
      </c>
      <c r="C33" s="3" t="s">
        <v>431</v>
      </c>
      <c r="D33" s="3" t="s">
        <v>40</v>
      </c>
      <c r="E33" s="2" t="s">
        <v>249</v>
      </c>
      <c r="G33" s="34" t="s">
        <v>841</v>
      </c>
      <c r="H33" s="37" t="s">
        <v>842</v>
      </c>
      <c r="I33" s="2">
        <v>207</v>
      </c>
      <c r="K33" s="39" t="str">
        <f>IF($I33=K$1,COUNTIFS($I$2:I33,K$1),"")</f>
        <v/>
      </c>
      <c r="L33" s="39" t="str">
        <f t="shared" si="2"/>
        <v/>
      </c>
      <c r="M33" s="40" t="str">
        <f>IF($I33=M$1,COUNTIFS($I$2:K33,M$1),"")</f>
        <v/>
      </c>
      <c r="N33" s="40" t="str">
        <f t="shared" si="6"/>
        <v/>
      </c>
    </row>
    <row r="34" spans="1:14" x14ac:dyDescent="0.2">
      <c r="A34" s="2" t="s">
        <v>250</v>
      </c>
      <c r="B34" s="3" t="s">
        <v>631</v>
      </c>
      <c r="C34" s="3" t="s">
        <v>432</v>
      </c>
      <c r="D34" s="3" t="s">
        <v>41</v>
      </c>
      <c r="E34" s="2" t="s">
        <v>250</v>
      </c>
      <c r="G34" s="34" t="s">
        <v>849</v>
      </c>
      <c r="H34" s="37" t="s">
        <v>850</v>
      </c>
      <c r="I34" s="2">
        <v>208</v>
      </c>
      <c r="K34" s="39" t="str">
        <f>IF($I34=K$1,COUNTIFS($I$2:I34,K$1),"")</f>
        <v/>
      </c>
      <c r="L34" s="39" t="str">
        <f t="shared" si="2"/>
        <v/>
      </c>
      <c r="M34" s="40" t="str">
        <f>IF($I34=M$1,COUNTIFS($I$2:K34,M$1),"")</f>
        <v/>
      </c>
      <c r="N34" s="40" t="str">
        <f t="shared" si="6"/>
        <v/>
      </c>
    </row>
    <row r="35" spans="1:14" x14ac:dyDescent="0.2">
      <c r="A35" s="2" t="s">
        <v>251</v>
      </c>
      <c r="B35" s="3" t="s">
        <v>632</v>
      </c>
      <c r="C35" s="3" t="s">
        <v>433</v>
      </c>
      <c r="D35" s="3" t="s">
        <v>42</v>
      </c>
      <c r="E35" s="2" t="s">
        <v>251</v>
      </c>
      <c r="G35" s="34" t="s">
        <v>847</v>
      </c>
      <c r="H35" s="37" t="s">
        <v>848</v>
      </c>
      <c r="I35" s="2">
        <v>208</v>
      </c>
      <c r="K35" s="39" t="str">
        <f>IF($I35=K$1,COUNTIFS($I$2:I35,K$1),"")</f>
        <v/>
      </c>
      <c r="L35" s="39" t="str">
        <f t="shared" si="2"/>
        <v/>
      </c>
      <c r="M35" s="40" t="str">
        <f>IF($I35=M$1,COUNTIFS($I$2:K35,M$1),"")</f>
        <v/>
      </c>
      <c r="N35" s="40" t="str">
        <f t="shared" si="6"/>
        <v/>
      </c>
    </row>
    <row r="36" spans="1:14" x14ac:dyDescent="0.2">
      <c r="A36" s="2" t="s">
        <v>252</v>
      </c>
      <c r="B36" s="3" t="s">
        <v>633</v>
      </c>
      <c r="C36" s="3" t="s">
        <v>543</v>
      </c>
      <c r="D36" s="3" t="s">
        <v>43</v>
      </c>
      <c r="E36" s="2" t="s">
        <v>252</v>
      </c>
      <c r="G36" s="34" t="s">
        <v>845</v>
      </c>
      <c r="H36" s="37" t="s">
        <v>846</v>
      </c>
      <c r="I36" s="2">
        <v>208</v>
      </c>
      <c r="K36" s="39" t="str">
        <f>IF($I36=K$1,COUNTIFS($I$2:I36,K$1),"")</f>
        <v/>
      </c>
      <c r="L36" s="39" t="str">
        <f t="shared" si="2"/>
        <v/>
      </c>
      <c r="M36" s="40" t="str">
        <f>IF($I36=M$1,COUNTIFS($I$2:K36,M$1),"")</f>
        <v/>
      </c>
      <c r="N36" s="40" t="str">
        <f t="shared" si="6"/>
        <v/>
      </c>
    </row>
    <row r="37" spans="1:14" x14ac:dyDescent="0.2">
      <c r="A37" s="2" t="s">
        <v>253</v>
      </c>
      <c r="B37" s="3" t="s">
        <v>634</v>
      </c>
      <c r="C37" s="3" t="s">
        <v>544</v>
      </c>
      <c r="D37" s="3" t="s">
        <v>44</v>
      </c>
      <c r="E37" s="2" t="s">
        <v>253</v>
      </c>
      <c r="G37" s="34" t="s">
        <v>851</v>
      </c>
      <c r="H37" s="37" t="s">
        <v>852</v>
      </c>
      <c r="I37" s="2">
        <v>210</v>
      </c>
      <c r="K37" s="39" t="str">
        <f>IF($I37=K$1,COUNTIFS($I$2:I37,K$1),"")</f>
        <v/>
      </c>
      <c r="L37" s="39" t="str">
        <f t="shared" si="2"/>
        <v/>
      </c>
      <c r="M37" s="40" t="str">
        <f>IF($I37=M$1,COUNTIFS($I$2:K37,M$1),"")</f>
        <v/>
      </c>
      <c r="N37" s="40" t="str">
        <f t="shared" si="6"/>
        <v/>
      </c>
    </row>
    <row r="38" spans="1:14" x14ac:dyDescent="0.2">
      <c r="A38" s="2" t="s">
        <v>254</v>
      </c>
      <c r="B38" s="3" t="s">
        <v>635</v>
      </c>
      <c r="C38" s="3" t="s">
        <v>434</v>
      </c>
      <c r="D38" s="3" t="s">
        <v>45</v>
      </c>
      <c r="E38" s="2" t="s">
        <v>254</v>
      </c>
      <c r="G38" s="34" t="s">
        <v>1248</v>
      </c>
      <c r="H38" s="37" t="s">
        <v>1328</v>
      </c>
      <c r="I38" s="2">
        <v>210</v>
      </c>
      <c r="K38" s="39" t="str">
        <f>IF($I38=K$1,COUNTIFS($I$2:I38,K$1),"")</f>
        <v/>
      </c>
      <c r="L38" s="39" t="str">
        <f t="shared" si="2"/>
        <v/>
      </c>
      <c r="M38" s="40" t="str">
        <f>IF($I38=M$1,COUNTIFS($I$2:K38,M$1),"")</f>
        <v/>
      </c>
      <c r="N38" s="40" t="str">
        <f t="shared" si="6"/>
        <v/>
      </c>
    </row>
    <row r="39" spans="1:14" x14ac:dyDescent="0.2">
      <c r="A39" s="2" t="s">
        <v>255</v>
      </c>
      <c r="B39" s="3" t="s">
        <v>636</v>
      </c>
      <c r="C39" s="3" t="s">
        <v>435</v>
      </c>
      <c r="D39" s="3" t="s">
        <v>46</v>
      </c>
      <c r="E39" s="2" t="s">
        <v>255</v>
      </c>
      <c r="G39" s="34" t="s">
        <v>853</v>
      </c>
      <c r="H39" s="37" t="s">
        <v>854</v>
      </c>
      <c r="I39" s="2">
        <v>210</v>
      </c>
      <c r="K39" s="39" t="str">
        <f>IF($I39=K$1,COUNTIFS($I$2:I39,K$1),"")</f>
        <v/>
      </c>
      <c r="L39" s="39" t="str">
        <f t="shared" si="2"/>
        <v/>
      </c>
      <c r="M39" s="40" t="str">
        <f>IF($I39=M$1,COUNTIFS($I$2:K39,M$1),"")</f>
        <v/>
      </c>
      <c r="N39" s="40" t="str">
        <f t="shared" si="6"/>
        <v/>
      </c>
    </row>
    <row r="40" spans="1:14" x14ac:dyDescent="0.2">
      <c r="A40" s="2" t="s">
        <v>256</v>
      </c>
      <c r="B40" s="3" t="s">
        <v>637</v>
      </c>
      <c r="C40" s="3" t="s">
        <v>436</v>
      </c>
      <c r="D40" s="3" t="s">
        <v>47</v>
      </c>
      <c r="E40" s="2" t="s">
        <v>256</v>
      </c>
      <c r="G40" s="34" t="s">
        <v>855</v>
      </c>
      <c r="H40" s="37" t="s">
        <v>856</v>
      </c>
      <c r="I40" s="2">
        <v>211</v>
      </c>
      <c r="K40" s="39" t="str">
        <f>IF($I40=K$1,COUNTIFS($I$2:I40,K$1),"")</f>
        <v/>
      </c>
      <c r="L40" s="39" t="str">
        <f t="shared" si="2"/>
        <v/>
      </c>
      <c r="M40" s="40" t="str">
        <f>IF($I40=M$1,COUNTIFS($I$2:K40,M$1),"")</f>
        <v/>
      </c>
      <c r="N40" s="40" t="str">
        <f t="shared" si="6"/>
        <v/>
      </c>
    </row>
    <row r="41" spans="1:14" x14ac:dyDescent="0.2">
      <c r="A41" s="2" t="s">
        <v>257</v>
      </c>
      <c r="B41" s="3" t="s">
        <v>638</v>
      </c>
      <c r="C41" s="3" t="s">
        <v>437</v>
      </c>
      <c r="D41" s="3" t="s">
        <v>48</v>
      </c>
      <c r="E41" s="2" t="s">
        <v>257</v>
      </c>
      <c r="G41" s="34" t="s">
        <v>1249</v>
      </c>
      <c r="H41" s="37" t="s">
        <v>1329</v>
      </c>
      <c r="I41" s="2">
        <v>211</v>
      </c>
      <c r="K41" s="39" t="str">
        <f>IF($I41=K$1,COUNTIFS($I$2:I41,K$1),"")</f>
        <v/>
      </c>
      <c r="L41" s="39" t="str">
        <f t="shared" si="2"/>
        <v/>
      </c>
      <c r="M41" s="40" t="str">
        <f>IF($I41=M$1,COUNTIFS($I$2:K41,M$1),"")</f>
        <v/>
      </c>
      <c r="N41" s="40" t="str">
        <f t="shared" si="6"/>
        <v/>
      </c>
    </row>
    <row r="42" spans="1:14" x14ac:dyDescent="0.2">
      <c r="A42" s="2" t="s">
        <v>258</v>
      </c>
      <c r="B42" s="3" t="s">
        <v>639</v>
      </c>
      <c r="C42" s="3" t="s">
        <v>545</v>
      </c>
      <c r="D42" s="3" t="s">
        <v>49</v>
      </c>
      <c r="E42" s="2" t="s">
        <v>258</v>
      </c>
      <c r="G42" s="34" t="s">
        <v>857</v>
      </c>
      <c r="H42" s="37" t="s">
        <v>858</v>
      </c>
      <c r="I42" s="2">
        <v>302</v>
      </c>
      <c r="K42" s="39" t="str">
        <f>IF($I42=K$1,COUNTIFS($I$2:I42,K$1),"")</f>
        <v/>
      </c>
      <c r="L42" s="39" t="str">
        <f t="shared" si="2"/>
        <v/>
      </c>
      <c r="M42" s="40" t="str">
        <f>IF($I42=M$1,COUNTIFS($I$2:K42,M$1),"")</f>
        <v/>
      </c>
      <c r="N42" s="40" t="str">
        <f t="shared" si="6"/>
        <v/>
      </c>
    </row>
    <row r="43" spans="1:14" x14ac:dyDescent="0.2">
      <c r="A43" s="2" t="s">
        <v>259</v>
      </c>
      <c r="B43" s="3" t="s">
        <v>640</v>
      </c>
      <c r="C43" s="3" t="s">
        <v>438</v>
      </c>
      <c r="D43" s="3" t="s">
        <v>50</v>
      </c>
      <c r="E43" s="2" t="s">
        <v>259</v>
      </c>
      <c r="G43" s="34" t="s">
        <v>859</v>
      </c>
      <c r="H43" s="37" t="s">
        <v>860</v>
      </c>
      <c r="I43" s="2">
        <v>304</v>
      </c>
      <c r="K43" s="39" t="str">
        <f>IF($I43=K$1,COUNTIFS($I$2:I43,K$1),"")</f>
        <v/>
      </c>
      <c r="L43" s="39" t="str">
        <f t="shared" si="2"/>
        <v/>
      </c>
      <c r="M43" s="40" t="str">
        <f>IF($I43=M$1,COUNTIFS($I$2:K43,M$1),"")</f>
        <v/>
      </c>
      <c r="N43" s="40" t="str">
        <f t="shared" si="6"/>
        <v/>
      </c>
    </row>
    <row r="44" spans="1:14" x14ac:dyDescent="0.2">
      <c r="A44" s="2" t="s">
        <v>260</v>
      </c>
      <c r="B44" s="3" t="s">
        <v>641</v>
      </c>
      <c r="C44" s="3" t="s">
        <v>439</v>
      </c>
      <c r="D44" s="3" t="s">
        <v>51</v>
      </c>
      <c r="E44" s="2" t="s">
        <v>260</v>
      </c>
      <c r="G44" s="34" t="s">
        <v>863</v>
      </c>
      <c r="H44" s="37" t="s">
        <v>864</v>
      </c>
      <c r="I44" s="2">
        <v>305</v>
      </c>
      <c r="K44" s="39" t="str">
        <f>IF($I44=K$1,COUNTIFS($I$2:I44,K$1),"")</f>
        <v/>
      </c>
      <c r="L44" s="39" t="str">
        <f t="shared" si="2"/>
        <v/>
      </c>
      <c r="M44" s="40" t="str">
        <f>IF($I44=M$1,COUNTIFS($I$2:K44,M$1),"")</f>
        <v/>
      </c>
      <c r="N44" s="40" t="str">
        <f t="shared" si="6"/>
        <v/>
      </c>
    </row>
    <row r="45" spans="1:14" x14ac:dyDescent="0.2">
      <c r="A45" s="2" t="s">
        <v>261</v>
      </c>
      <c r="B45" s="3" t="s">
        <v>642</v>
      </c>
      <c r="C45" s="3" t="s">
        <v>546</v>
      </c>
      <c r="D45" s="3" t="s">
        <v>52</v>
      </c>
      <c r="E45" s="2" t="s">
        <v>261</v>
      </c>
      <c r="G45" s="34" t="s">
        <v>1007</v>
      </c>
      <c r="H45" s="37" t="s">
        <v>1008</v>
      </c>
      <c r="I45" s="2">
        <v>305</v>
      </c>
      <c r="K45" s="39" t="str">
        <f>IF($I45=K$1,COUNTIFS($I$2:I45,K$1),"")</f>
        <v/>
      </c>
      <c r="L45" s="39" t="str">
        <f t="shared" si="2"/>
        <v/>
      </c>
      <c r="M45" s="40" t="str">
        <f>IF($I45=M$1,COUNTIFS($I$2:K45,M$1),"")</f>
        <v/>
      </c>
      <c r="N45" s="40" t="str">
        <f t="shared" si="6"/>
        <v/>
      </c>
    </row>
    <row r="46" spans="1:14" x14ac:dyDescent="0.2">
      <c r="A46" s="2" t="s">
        <v>262</v>
      </c>
      <c r="B46" s="3" t="s">
        <v>643</v>
      </c>
      <c r="C46" s="3" t="s">
        <v>440</v>
      </c>
      <c r="D46" s="3" t="s">
        <v>53</v>
      </c>
      <c r="E46" s="2" t="s">
        <v>262</v>
      </c>
      <c r="G46" s="34" t="s">
        <v>861</v>
      </c>
      <c r="H46" s="37" t="s">
        <v>862</v>
      </c>
      <c r="I46" s="2">
        <v>305</v>
      </c>
      <c r="K46" s="39" t="str">
        <f>IF($I46=K$1,COUNTIFS($I$2:I46,K$1),"")</f>
        <v/>
      </c>
      <c r="L46" s="39" t="str">
        <f t="shared" si="2"/>
        <v/>
      </c>
      <c r="M46" s="40" t="str">
        <f>IF($I46=M$1,COUNTIFS($I$2:K46,M$1),"")</f>
        <v/>
      </c>
      <c r="N46" s="40" t="str">
        <f t="shared" si="6"/>
        <v/>
      </c>
    </row>
    <row r="47" spans="1:14" x14ac:dyDescent="0.2">
      <c r="A47" s="2" t="s">
        <v>263</v>
      </c>
      <c r="B47" s="3" t="s">
        <v>644</v>
      </c>
      <c r="C47" s="3" t="s">
        <v>547</v>
      </c>
      <c r="D47" s="3" t="s">
        <v>54</v>
      </c>
      <c r="E47" s="2" t="s">
        <v>263</v>
      </c>
      <c r="G47" s="34" t="s">
        <v>865</v>
      </c>
      <c r="H47" s="37" t="s">
        <v>866</v>
      </c>
      <c r="I47" s="2">
        <v>306</v>
      </c>
      <c r="K47" s="39" t="str">
        <f>IF($I47=K$1,COUNTIFS($I$2:I47,K$1),"")</f>
        <v/>
      </c>
      <c r="L47" s="39" t="str">
        <f t="shared" si="2"/>
        <v/>
      </c>
      <c r="M47" s="40" t="str">
        <f>IF($I47=M$1,COUNTIFS($I$2:K47,M$1),"")</f>
        <v/>
      </c>
      <c r="N47" s="40" t="str">
        <f t="shared" si="6"/>
        <v/>
      </c>
    </row>
    <row r="48" spans="1:14" x14ac:dyDescent="0.2">
      <c r="A48" s="2" t="s">
        <v>264</v>
      </c>
      <c r="B48" s="3" t="s">
        <v>645</v>
      </c>
      <c r="C48" s="3" t="s">
        <v>441</v>
      </c>
      <c r="D48" s="3" t="s">
        <v>55</v>
      </c>
      <c r="E48" s="2" t="s">
        <v>264</v>
      </c>
      <c r="G48" s="34" t="s">
        <v>867</v>
      </c>
      <c r="H48" s="37" t="s">
        <v>868</v>
      </c>
      <c r="I48" s="2">
        <v>306</v>
      </c>
      <c r="K48" s="39" t="str">
        <f>IF($I48=K$1,COUNTIFS($I$2:I48,K$1),"")</f>
        <v/>
      </c>
      <c r="L48" s="39" t="str">
        <f t="shared" si="2"/>
        <v/>
      </c>
      <c r="M48" s="40" t="str">
        <f>IF($I48=M$1,COUNTIFS($I$2:K48,M$1),"")</f>
        <v/>
      </c>
      <c r="N48" s="40" t="str">
        <f t="shared" si="6"/>
        <v/>
      </c>
    </row>
    <row r="49" spans="1:14" x14ac:dyDescent="0.2">
      <c r="A49" s="2" t="s">
        <v>265</v>
      </c>
      <c r="B49" s="3" t="s">
        <v>646</v>
      </c>
      <c r="C49" s="3" t="s">
        <v>442</v>
      </c>
      <c r="D49" s="3" t="s">
        <v>56</v>
      </c>
      <c r="E49" s="2" t="s">
        <v>265</v>
      </c>
      <c r="G49" s="34" t="s">
        <v>869</v>
      </c>
      <c r="H49" s="37" t="s">
        <v>870</v>
      </c>
      <c r="I49" s="2">
        <v>306</v>
      </c>
      <c r="K49" s="39" t="str">
        <f>IF($I49=K$1,COUNTIFS($I$2:I49,K$1),"")</f>
        <v/>
      </c>
      <c r="L49" s="39" t="str">
        <f t="shared" si="2"/>
        <v/>
      </c>
      <c r="M49" s="40" t="str">
        <f>IF($I49=M$1,COUNTIFS($I$2:K49,M$1),"")</f>
        <v/>
      </c>
      <c r="N49" s="40" t="str">
        <f t="shared" si="6"/>
        <v/>
      </c>
    </row>
    <row r="50" spans="1:14" x14ac:dyDescent="0.2">
      <c r="A50" s="2" t="s">
        <v>266</v>
      </c>
      <c r="B50" s="3" t="s">
        <v>647</v>
      </c>
      <c r="C50" s="3" t="s">
        <v>443</v>
      </c>
      <c r="D50" s="3" t="s">
        <v>57</v>
      </c>
      <c r="E50" s="2" t="s">
        <v>266</v>
      </c>
      <c r="G50" s="34" t="s">
        <v>871</v>
      </c>
      <c r="H50" s="37" t="s">
        <v>872</v>
      </c>
      <c r="I50" s="2">
        <v>306</v>
      </c>
      <c r="K50" s="39" t="str">
        <f>IF($I50=K$1,COUNTIFS($I$2:I50,K$1),"")</f>
        <v/>
      </c>
      <c r="L50" s="39" t="str">
        <f t="shared" si="2"/>
        <v/>
      </c>
      <c r="M50" s="40" t="str">
        <f>IF($I50=M$1,COUNTIFS($I$2:K50,M$1),"")</f>
        <v/>
      </c>
      <c r="N50" s="40" t="str">
        <f t="shared" si="6"/>
        <v/>
      </c>
    </row>
    <row r="51" spans="1:14" x14ac:dyDescent="0.2">
      <c r="A51" s="2" t="s">
        <v>267</v>
      </c>
      <c r="B51" s="3" t="s">
        <v>648</v>
      </c>
      <c r="C51" s="3" t="s">
        <v>444</v>
      </c>
      <c r="D51" s="3" t="s">
        <v>58</v>
      </c>
      <c r="E51" s="2" t="s">
        <v>267</v>
      </c>
      <c r="G51" s="34" t="s">
        <v>873</v>
      </c>
      <c r="H51" s="37" t="s">
        <v>874</v>
      </c>
      <c r="I51" s="2">
        <v>307</v>
      </c>
      <c r="K51" s="39" t="str">
        <f>IF($I51=K$1,COUNTIFS($I$2:I51,K$1),"")</f>
        <v/>
      </c>
      <c r="L51" s="39" t="str">
        <f t="shared" si="2"/>
        <v/>
      </c>
      <c r="M51" s="40" t="str">
        <f>IF($I51=M$1,COUNTIFS($I$2:K51,M$1),"")</f>
        <v/>
      </c>
      <c r="N51" s="40" t="str">
        <f t="shared" si="6"/>
        <v/>
      </c>
    </row>
    <row r="52" spans="1:14" x14ac:dyDescent="0.2">
      <c r="A52" s="2" t="s">
        <v>268</v>
      </c>
      <c r="B52" s="3" t="s">
        <v>649</v>
      </c>
      <c r="C52" s="3" t="s">
        <v>548</v>
      </c>
      <c r="D52" s="3" t="s">
        <v>59</v>
      </c>
      <c r="E52" s="2" t="s">
        <v>268</v>
      </c>
      <c r="G52" s="34" t="s">
        <v>877</v>
      </c>
      <c r="H52" s="37" t="s">
        <v>878</v>
      </c>
      <c r="I52" s="2">
        <v>309</v>
      </c>
      <c r="K52" s="39" t="str">
        <f>IF($I52=K$1,COUNTIFS($I$2:I52,K$1),"")</f>
        <v/>
      </c>
      <c r="L52" s="39" t="str">
        <f t="shared" si="2"/>
        <v/>
      </c>
      <c r="M52" s="40" t="str">
        <f>IF($I52=M$1,COUNTIFS($I$2:K52,M$1),"")</f>
        <v/>
      </c>
      <c r="N52" s="40" t="str">
        <f t="shared" si="6"/>
        <v/>
      </c>
    </row>
    <row r="53" spans="1:14" x14ac:dyDescent="0.2">
      <c r="A53" s="2" t="s">
        <v>269</v>
      </c>
      <c r="B53" s="3" t="s">
        <v>650</v>
      </c>
      <c r="C53" s="3" t="s">
        <v>445</v>
      </c>
      <c r="D53" s="3" t="s">
        <v>60</v>
      </c>
      <c r="E53" s="2" t="s">
        <v>269</v>
      </c>
      <c r="G53" s="34" t="s">
        <v>875</v>
      </c>
      <c r="H53" s="37" t="s">
        <v>876</v>
      </c>
      <c r="I53" s="2">
        <v>309</v>
      </c>
      <c r="K53" s="39" t="str">
        <f>IF($I53=K$1,COUNTIFS($I$2:I53,K$1),"")</f>
        <v/>
      </c>
      <c r="L53" s="39" t="str">
        <f t="shared" si="2"/>
        <v/>
      </c>
      <c r="M53" s="40" t="str">
        <f>IF($I53=M$1,COUNTIFS($I$2:K53,M$1),"")</f>
        <v/>
      </c>
      <c r="N53" s="40" t="str">
        <f t="shared" si="6"/>
        <v/>
      </c>
    </row>
    <row r="54" spans="1:14" x14ac:dyDescent="0.2">
      <c r="A54" s="2" t="s">
        <v>270</v>
      </c>
      <c r="B54" s="3" t="s">
        <v>651</v>
      </c>
      <c r="C54" s="3" t="s">
        <v>446</v>
      </c>
      <c r="D54" s="3" t="s">
        <v>61</v>
      </c>
      <c r="E54" s="2" t="s">
        <v>270</v>
      </c>
      <c r="G54" s="34" t="s">
        <v>879</v>
      </c>
      <c r="H54" s="37" t="s">
        <v>880</v>
      </c>
      <c r="I54" s="2">
        <v>311</v>
      </c>
      <c r="K54" s="39" t="str">
        <f>IF($I54=K$1,COUNTIFS($I$2:I54,K$1),"")</f>
        <v/>
      </c>
      <c r="L54" s="39" t="str">
        <f t="shared" si="2"/>
        <v/>
      </c>
      <c r="M54" s="40" t="str">
        <f>IF($I54=M$1,COUNTIFS($I$2:K54,M$1),"")</f>
        <v/>
      </c>
      <c r="N54" s="40" t="str">
        <f t="shared" si="6"/>
        <v/>
      </c>
    </row>
    <row r="55" spans="1:14" x14ac:dyDescent="0.2">
      <c r="A55" s="2" t="s">
        <v>271</v>
      </c>
      <c r="B55" s="3" t="s">
        <v>652</v>
      </c>
      <c r="C55" s="3" t="s">
        <v>447</v>
      </c>
      <c r="D55" s="3" t="s">
        <v>62</v>
      </c>
      <c r="E55" s="2" t="s">
        <v>271</v>
      </c>
      <c r="G55" s="35" t="s">
        <v>1250</v>
      </c>
      <c r="H55" s="37" t="s">
        <v>1330</v>
      </c>
      <c r="I55" s="2">
        <v>312</v>
      </c>
      <c r="K55" s="39" t="str">
        <f>IF($I55=K$1,COUNTIFS($I$2:I55,K$1),"")</f>
        <v/>
      </c>
      <c r="L55" s="39" t="str">
        <f t="shared" si="2"/>
        <v/>
      </c>
      <c r="M55" s="40" t="str">
        <f>IF($I55=M$1,COUNTIFS($I$2:K55,M$1),"")</f>
        <v/>
      </c>
      <c r="N55" s="40" t="str">
        <f t="shared" si="6"/>
        <v/>
      </c>
    </row>
    <row r="56" spans="1:14" x14ac:dyDescent="0.2">
      <c r="A56" s="2" t="s">
        <v>272</v>
      </c>
      <c r="B56" s="3" t="s">
        <v>653</v>
      </c>
      <c r="C56" s="3" t="s">
        <v>549</v>
      </c>
      <c r="D56" s="3" t="s">
        <v>63</v>
      </c>
      <c r="E56" s="2" t="s">
        <v>272</v>
      </c>
      <c r="G56" s="34" t="s">
        <v>1251</v>
      </c>
      <c r="H56" s="37" t="s">
        <v>1331</v>
      </c>
      <c r="I56" s="2">
        <v>313</v>
      </c>
      <c r="K56" s="39" t="str">
        <f>IF($I56=K$1,COUNTIFS($I$2:I56,K$1),"")</f>
        <v/>
      </c>
      <c r="L56" s="39" t="str">
        <f t="shared" si="2"/>
        <v/>
      </c>
      <c r="M56" s="40" t="str">
        <f>IF($I56=M$1,COUNTIFS($I$2:K56,M$1),"")</f>
        <v/>
      </c>
      <c r="N56" s="40" t="str">
        <f t="shared" si="6"/>
        <v/>
      </c>
    </row>
    <row r="57" spans="1:14" x14ac:dyDescent="0.2">
      <c r="A57" s="2" t="s">
        <v>273</v>
      </c>
      <c r="B57" s="3" t="s">
        <v>654</v>
      </c>
      <c r="C57" s="3" t="s">
        <v>448</v>
      </c>
      <c r="D57" s="3" t="s">
        <v>64</v>
      </c>
      <c r="E57" s="2" t="s">
        <v>273</v>
      </c>
      <c r="G57" s="34" t="s">
        <v>881</v>
      </c>
      <c r="H57" s="37" t="s">
        <v>882</v>
      </c>
      <c r="I57" s="2">
        <v>313</v>
      </c>
      <c r="K57" s="39" t="str">
        <f>IF($I57=K$1,COUNTIFS($I$2:I57,K$1),"")</f>
        <v/>
      </c>
      <c r="L57" s="39" t="str">
        <f t="shared" si="2"/>
        <v/>
      </c>
      <c r="M57" s="40" t="str">
        <f>IF($I57=M$1,COUNTIFS($I$2:K57,M$1),"")</f>
        <v/>
      </c>
      <c r="N57" s="40" t="str">
        <f t="shared" si="6"/>
        <v/>
      </c>
    </row>
    <row r="58" spans="1:14" x14ac:dyDescent="0.2">
      <c r="A58" s="2" t="s">
        <v>274</v>
      </c>
      <c r="B58" s="3" t="s">
        <v>655</v>
      </c>
      <c r="C58" s="3" t="s">
        <v>550</v>
      </c>
      <c r="D58" s="3" t="s">
        <v>214</v>
      </c>
      <c r="E58" s="2" t="s">
        <v>274</v>
      </c>
      <c r="G58" s="34" t="s">
        <v>883</v>
      </c>
      <c r="H58" s="37" t="s">
        <v>884</v>
      </c>
      <c r="I58" s="2">
        <v>315</v>
      </c>
      <c r="K58" s="39" t="str">
        <f>IF($I58=K$1,COUNTIFS($I$2:I58,K$1),"")</f>
        <v/>
      </c>
      <c r="L58" s="39" t="str">
        <f t="shared" si="2"/>
        <v/>
      </c>
      <c r="M58" s="40" t="str">
        <f>IF($I58=M$1,COUNTIFS($I$2:K58,M$1),"")</f>
        <v/>
      </c>
      <c r="N58" s="40" t="str">
        <f t="shared" si="6"/>
        <v/>
      </c>
    </row>
    <row r="59" spans="1:14" x14ac:dyDescent="0.2">
      <c r="A59" s="2" t="s">
        <v>275</v>
      </c>
      <c r="B59" s="3" t="s">
        <v>656</v>
      </c>
      <c r="C59" s="3" t="s">
        <v>449</v>
      </c>
      <c r="D59" s="3" t="s">
        <v>65</v>
      </c>
      <c r="E59" s="2" t="s">
        <v>275</v>
      </c>
      <c r="G59" s="34" t="s">
        <v>1252</v>
      </c>
      <c r="H59" s="37" t="s">
        <v>1332</v>
      </c>
      <c r="I59" s="2">
        <v>401</v>
      </c>
      <c r="K59" s="39" t="str">
        <f>IF($I59=K$1,COUNTIFS($I$2:I59,K$1),"")</f>
        <v/>
      </c>
      <c r="L59" s="39" t="str">
        <f t="shared" si="2"/>
        <v/>
      </c>
      <c r="M59" s="40" t="str">
        <f>IF($I59=M$1,COUNTIFS($I$2:K59,M$1),"")</f>
        <v/>
      </c>
      <c r="N59" s="40" t="str">
        <f t="shared" si="6"/>
        <v/>
      </c>
    </row>
    <row r="60" spans="1:14" x14ac:dyDescent="0.2">
      <c r="A60" s="2" t="s">
        <v>276</v>
      </c>
      <c r="B60" s="3" t="s">
        <v>657</v>
      </c>
      <c r="C60" s="3" t="s">
        <v>450</v>
      </c>
      <c r="D60" s="3" t="s">
        <v>66</v>
      </c>
      <c r="E60" s="2" t="s">
        <v>276</v>
      </c>
      <c r="G60" s="34" t="s">
        <v>1253</v>
      </c>
      <c r="H60" s="37" t="s">
        <v>1333</v>
      </c>
      <c r="I60" s="2">
        <v>402</v>
      </c>
      <c r="K60" s="39" t="str">
        <f>IF($I60=K$1,COUNTIFS($I$2:I60,K$1),"")</f>
        <v/>
      </c>
      <c r="L60" s="39" t="str">
        <f t="shared" si="2"/>
        <v/>
      </c>
      <c r="M60" s="40" t="str">
        <f>IF($I60=M$1,COUNTIFS($I$2:K60,M$1),"")</f>
        <v/>
      </c>
      <c r="N60" s="40" t="str">
        <f t="shared" si="6"/>
        <v/>
      </c>
    </row>
    <row r="61" spans="1:14" x14ac:dyDescent="0.2">
      <c r="A61" s="2" t="s">
        <v>277</v>
      </c>
      <c r="B61" s="3" t="s">
        <v>658</v>
      </c>
      <c r="C61" s="3" t="s">
        <v>451</v>
      </c>
      <c r="D61" s="3" t="s">
        <v>67</v>
      </c>
      <c r="E61" s="2" t="s">
        <v>277</v>
      </c>
      <c r="G61" s="34" t="s">
        <v>887</v>
      </c>
      <c r="H61" s="37" t="s">
        <v>888</v>
      </c>
      <c r="I61" s="2">
        <v>402</v>
      </c>
      <c r="K61" s="39" t="str">
        <f>IF($I61=K$1,COUNTIFS($I$2:I61,K$1),"")</f>
        <v/>
      </c>
      <c r="L61" s="39" t="str">
        <f t="shared" si="2"/>
        <v/>
      </c>
      <c r="M61" s="40" t="str">
        <f>IF($I61=M$1,COUNTIFS($I$2:K61,M$1),"")</f>
        <v/>
      </c>
      <c r="N61" s="40" t="str">
        <f t="shared" si="6"/>
        <v/>
      </c>
    </row>
    <row r="62" spans="1:14" x14ac:dyDescent="0.2">
      <c r="A62" s="2" t="s">
        <v>278</v>
      </c>
      <c r="B62" s="3" t="s">
        <v>659</v>
      </c>
      <c r="C62" s="3" t="s">
        <v>452</v>
      </c>
      <c r="D62" s="3" t="s">
        <v>68</v>
      </c>
      <c r="E62" s="2" t="s">
        <v>278</v>
      </c>
      <c r="G62" s="34" t="s">
        <v>1254</v>
      </c>
      <c r="H62" s="37" t="s">
        <v>1334</v>
      </c>
      <c r="I62" s="2">
        <v>404</v>
      </c>
      <c r="K62" s="39" t="str">
        <f>IF($I62=K$1,COUNTIFS($I$2:I62,K$1),"")</f>
        <v/>
      </c>
      <c r="L62" s="39" t="str">
        <f t="shared" si="2"/>
        <v/>
      </c>
      <c r="M62" s="40" t="str">
        <f>IF($I62=M$1,COUNTIFS($I$2:K62,M$1),"")</f>
        <v/>
      </c>
      <c r="N62" s="40" t="str">
        <f t="shared" si="6"/>
        <v/>
      </c>
    </row>
    <row r="63" spans="1:14" x14ac:dyDescent="0.2">
      <c r="A63" s="2" t="s">
        <v>279</v>
      </c>
      <c r="B63" s="3" t="s">
        <v>660</v>
      </c>
      <c r="C63" s="3" t="s">
        <v>551</v>
      </c>
      <c r="D63" s="3" t="s">
        <v>69</v>
      </c>
      <c r="E63" s="2" t="s">
        <v>279</v>
      </c>
      <c r="G63" s="34" t="s">
        <v>1255</v>
      </c>
      <c r="H63" s="37" t="s">
        <v>1335</v>
      </c>
      <c r="I63" s="2">
        <v>404</v>
      </c>
      <c r="K63" s="39" t="str">
        <f>IF($I63=K$1,COUNTIFS($I$2:I63,K$1),"")</f>
        <v/>
      </c>
      <c r="L63" s="39" t="str">
        <f t="shared" si="2"/>
        <v/>
      </c>
      <c r="M63" s="40" t="str">
        <f>IF($I63=M$1,COUNTIFS($I$2:K63,M$1),"")</f>
        <v/>
      </c>
      <c r="N63" s="40" t="str">
        <f t="shared" si="6"/>
        <v/>
      </c>
    </row>
    <row r="64" spans="1:14" x14ac:dyDescent="0.2">
      <c r="A64" s="2" t="s">
        <v>280</v>
      </c>
      <c r="B64" s="3" t="s">
        <v>661</v>
      </c>
      <c r="C64" s="3" t="s">
        <v>453</v>
      </c>
      <c r="D64" s="3" t="s">
        <v>70</v>
      </c>
      <c r="E64" s="2" t="s">
        <v>280</v>
      </c>
      <c r="G64" s="34" t="s">
        <v>1256</v>
      </c>
      <c r="H64" s="37" t="s">
        <v>1336</v>
      </c>
      <c r="I64" s="2">
        <v>404</v>
      </c>
      <c r="K64" s="39" t="str">
        <f>IF($I64=K$1,COUNTIFS($I$2:I64,K$1),"")</f>
        <v/>
      </c>
      <c r="L64" s="39" t="str">
        <f t="shared" si="2"/>
        <v/>
      </c>
      <c r="M64" s="40" t="str">
        <f>IF($I64=M$1,COUNTIFS($I$2:K64,M$1),"")</f>
        <v/>
      </c>
      <c r="N64" s="40" t="str">
        <f t="shared" si="6"/>
        <v/>
      </c>
    </row>
    <row r="65" spans="1:14" x14ac:dyDescent="0.2">
      <c r="A65" s="2" t="s">
        <v>281</v>
      </c>
      <c r="B65" s="3" t="s">
        <v>662</v>
      </c>
      <c r="C65" s="3" t="s">
        <v>552</v>
      </c>
      <c r="D65" s="3" t="s">
        <v>71</v>
      </c>
      <c r="E65" s="2" t="s">
        <v>281</v>
      </c>
      <c r="G65" s="34" t="s">
        <v>893</v>
      </c>
      <c r="H65" s="37" t="s">
        <v>894</v>
      </c>
      <c r="I65" s="2">
        <v>405</v>
      </c>
      <c r="K65" s="39" t="str">
        <f>IF($I65=K$1,COUNTIFS($I$2:I65,K$1),"")</f>
        <v/>
      </c>
      <c r="L65" s="39" t="str">
        <f t="shared" si="2"/>
        <v/>
      </c>
      <c r="M65" s="40" t="str">
        <f>IF($I65=M$1,COUNTIFS($I$2:K65,M$1),"")</f>
        <v/>
      </c>
      <c r="N65" s="40" t="str">
        <f t="shared" si="6"/>
        <v/>
      </c>
    </row>
    <row r="66" spans="1:14" x14ac:dyDescent="0.2">
      <c r="A66" s="2" t="s">
        <v>282</v>
      </c>
      <c r="B66" s="3" t="s">
        <v>663</v>
      </c>
      <c r="C66" s="3" t="s">
        <v>553</v>
      </c>
      <c r="D66" s="3" t="s">
        <v>72</v>
      </c>
      <c r="E66" s="2" t="s">
        <v>282</v>
      </c>
      <c r="G66" s="34" t="s">
        <v>891</v>
      </c>
      <c r="H66" s="37" t="s">
        <v>892</v>
      </c>
      <c r="I66" s="2">
        <v>405</v>
      </c>
      <c r="K66" s="39" t="str">
        <f>IF($I66=K$1,COUNTIFS($I$2:I66,K$1),"")</f>
        <v/>
      </c>
      <c r="L66" s="39" t="str">
        <f t="shared" si="2"/>
        <v/>
      </c>
      <c r="M66" s="40" t="str">
        <f>IF($I66=M$1,COUNTIFS($I$2:K66,M$1),"")</f>
        <v/>
      </c>
      <c r="N66" s="40" t="str">
        <f t="shared" si="6"/>
        <v/>
      </c>
    </row>
    <row r="67" spans="1:14" x14ac:dyDescent="0.2">
      <c r="A67" s="2" t="s">
        <v>283</v>
      </c>
      <c r="B67" s="3" t="s">
        <v>664</v>
      </c>
      <c r="C67" s="3" t="s">
        <v>454</v>
      </c>
      <c r="D67" s="3" t="s">
        <v>73</v>
      </c>
      <c r="E67" s="2" t="s">
        <v>283</v>
      </c>
      <c r="G67" s="34" t="s">
        <v>907</v>
      </c>
      <c r="H67" s="37" t="s">
        <v>908</v>
      </c>
      <c r="I67" s="2">
        <v>407</v>
      </c>
      <c r="K67" s="39" t="str">
        <f>IF($I67=K$1,COUNTIFS($I$2:I67,K$1),"")</f>
        <v/>
      </c>
      <c r="L67" s="39" t="str">
        <f t="shared" ref="L67:L130" si="7">IF(K67&lt;&gt;"",G67,"")</f>
        <v/>
      </c>
      <c r="M67" s="40" t="str">
        <f>IF($I67=M$1,COUNTIFS($I$2:K67,M$1),"")</f>
        <v/>
      </c>
      <c r="N67" s="40" t="str">
        <f t="shared" si="6"/>
        <v/>
      </c>
    </row>
    <row r="68" spans="1:14" x14ac:dyDescent="0.2">
      <c r="A68" s="2" t="s">
        <v>284</v>
      </c>
      <c r="B68" s="3" t="s">
        <v>665</v>
      </c>
      <c r="C68" s="3" t="s">
        <v>455</v>
      </c>
      <c r="D68" s="3" t="s">
        <v>74</v>
      </c>
      <c r="E68" s="2" t="s">
        <v>284</v>
      </c>
      <c r="G68" s="34" t="s">
        <v>895</v>
      </c>
      <c r="H68" s="37" t="s">
        <v>896</v>
      </c>
      <c r="I68" s="2">
        <v>407</v>
      </c>
      <c r="K68" s="39" t="str">
        <f>IF($I68=K$1,COUNTIFS($I$2:I68,K$1),"")</f>
        <v/>
      </c>
      <c r="L68" s="39" t="str">
        <f t="shared" si="7"/>
        <v/>
      </c>
      <c r="M68" s="40" t="str">
        <f>IF($I68=M$1,COUNTIFS($I$2:K68,M$1),"")</f>
        <v/>
      </c>
      <c r="N68" s="40" t="str">
        <f t="shared" si="6"/>
        <v/>
      </c>
    </row>
    <row r="69" spans="1:14" x14ac:dyDescent="0.2">
      <c r="A69" s="2" t="s">
        <v>285</v>
      </c>
      <c r="B69" s="3" t="s">
        <v>666</v>
      </c>
      <c r="C69" s="3" t="s">
        <v>456</v>
      </c>
      <c r="D69" s="3" t="s">
        <v>75</v>
      </c>
      <c r="E69" s="2" t="s">
        <v>285</v>
      </c>
      <c r="G69" s="34" t="s">
        <v>897</v>
      </c>
      <c r="H69" s="37" t="s">
        <v>898</v>
      </c>
      <c r="I69" s="2">
        <v>407</v>
      </c>
      <c r="K69" s="39" t="str">
        <f>IF($I69=K$1,COUNTIFS($I$2:I69,K$1),"")</f>
        <v/>
      </c>
      <c r="L69" s="39" t="str">
        <f t="shared" si="7"/>
        <v/>
      </c>
      <c r="M69" s="40" t="str">
        <f>IF($I69=M$1,COUNTIFS($I$2:K69,M$1),"")</f>
        <v/>
      </c>
      <c r="N69" s="40" t="str">
        <f t="shared" ref="N69:N132" si="8">IF(M69&lt;&gt;"",G69,"")</f>
        <v/>
      </c>
    </row>
    <row r="70" spans="1:14" x14ac:dyDescent="0.2">
      <c r="A70" s="2" t="s">
        <v>286</v>
      </c>
      <c r="B70" s="3" t="s">
        <v>667</v>
      </c>
      <c r="C70" s="3" t="s">
        <v>457</v>
      </c>
      <c r="D70" s="3" t="s">
        <v>76</v>
      </c>
      <c r="E70" s="2" t="s">
        <v>286</v>
      </c>
      <c r="G70" s="34" t="s">
        <v>1257</v>
      </c>
      <c r="H70" s="37" t="s">
        <v>1337</v>
      </c>
      <c r="I70" s="2">
        <v>408</v>
      </c>
      <c r="K70" s="39" t="str">
        <f>IF($I70=K$1,COUNTIFS($I$2:I70,K$1),"")</f>
        <v/>
      </c>
      <c r="L70" s="39" t="str">
        <f t="shared" si="7"/>
        <v/>
      </c>
      <c r="M70" s="40" t="str">
        <f>IF($I70=M$1,COUNTIFS($I$2:K70,M$1),"")</f>
        <v/>
      </c>
      <c r="N70" s="40" t="str">
        <f t="shared" si="8"/>
        <v/>
      </c>
    </row>
    <row r="71" spans="1:14" x14ac:dyDescent="0.2">
      <c r="A71" s="2" t="s">
        <v>287</v>
      </c>
      <c r="B71" s="3" t="s">
        <v>668</v>
      </c>
      <c r="C71" s="3" t="s">
        <v>458</v>
      </c>
      <c r="D71" s="3" t="s">
        <v>77</v>
      </c>
      <c r="E71" s="2" t="s">
        <v>287</v>
      </c>
      <c r="G71" s="34" t="s">
        <v>1258</v>
      </c>
      <c r="H71" s="37" t="s">
        <v>1338</v>
      </c>
      <c r="I71" s="2">
        <v>408</v>
      </c>
      <c r="K71" s="39" t="str">
        <f>IF($I71=K$1,COUNTIFS($I$2:I71,K$1),"")</f>
        <v/>
      </c>
      <c r="L71" s="39" t="str">
        <f t="shared" si="7"/>
        <v/>
      </c>
      <c r="M71" s="40" t="str">
        <f>IF($I71=M$1,COUNTIFS($I$2:K71,M$1),"")</f>
        <v/>
      </c>
      <c r="N71" s="40" t="str">
        <f t="shared" si="8"/>
        <v/>
      </c>
    </row>
    <row r="72" spans="1:14" x14ac:dyDescent="0.2">
      <c r="A72" s="2" t="s">
        <v>288</v>
      </c>
      <c r="B72" s="3" t="s">
        <v>669</v>
      </c>
      <c r="C72" s="3" t="s">
        <v>554</v>
      </c>
      <c r="D72" s="3" t="s">
        <v>78</v>
      </c>
      <c r="E72" s="2" t="s">
        <v>288</v>
      </c>
      <c r="G72" s="34" t="s">
        <v>899</v>
      </c>
      <c r="H72" s="37" t="s">
        <v>900</v>
      </c>
      <c r="I72" s="2">
        <v>409</v>
      </c>
      <c r="K72" s="39" t="str">
        <f>IF($I72=K$1,COUNTIFS($I$2:I72,K$1),"")</f>
        <v/>
      </c>
      <c r="L72" s="39" t="str">
        <f t="shared" si="7"/>
        <v/>
      </c>
      <c r="M72" s="40" t="str">
        <f>IF($I72=M$1,COUNTIFS($I$2:K72,M$1),"")</f>
        <v/>
      </c>
      <c r="N72" s="40" t="str">
        <f t="shared" si="8"/>
        <v/>
      </c>
    </row>
    <row r="73" spans="1:14" x14ac:dyDescent="0.2">
      <c r="A73" s="2" t="s">
        <v>289</v>
      </c>
      <c r="B73" s="3" t="s">
        <v>670</v>
      </c>
      <c r="C73" s="3" t="s">
        <v>459</v>
      </c>
      <c r="D73" s="3" t="s">
        <v>79</v>
      </c>
      <c r="E73" s="2" t="s">
        <v>289</v>
      </c>
      <c r="G73" s="34" t="s">
        <v>901</v>
      </c>
      <c r="H73" s="37" t="s">
        <v>902</v>
      </c>
      <c r="I73" s="2">
        <v>410</v>
      </c>
      <c r="K73" s="39" t="str">
        <f>IF($I73=K$1,COUNTIFS($I$2:I73,K$1),"")</f>
        <v/>
      </c>
      <c r="L73" s="39" t="str">
        <f t="shared" si="7"/>
        <v/>
      </c>
      <c r="M73" s="40" t="str">
        <f>IF($I73=M$1,COUNTIFS($I$2:K73,M$1),"")</f>
        <v/>
      </c>
      <c r="N73" s="40" t="str">
        <f t="shared" si="8"/>
        <v/>
      </c>
    </row>
    <row r="74" spans="1:14" x14ac:dyDescent="0.2">
      <c r="A74" s="2" t="s">
        <v>290</v>
      </c>
      <c r="B74" s="3" t="s">
        <v>671</v>
      </c>
      <c r="C74" s="3" t="s">
        <v>460</v>
      </c>
      <c r="D74" s="3" t="s">
        <v>80</v>
      </c>
      <c r="E74" s="2" t="s">
        <v>290</v>
      </c>
      <c r="G74" s="34" t="s">
        <v>889</v>
      </c>
      <c r="H74" s="37" t="s">
        <v>890</v>
      </c>
      <c r="I74" s="2">
        <v>410</v>
      </c>
      <c r="K74" s="39" t="str">
        <f>IF($I74=K$1,COUNTIFS($I$2:I74,K$1),"")</f>
        <v/>
      </c>
      <c r="L74" s="39" t="str">
        <f t="shared" si="7"/>
        <v/>
      </c>
      <c r="M74" s="40" t="str">
        <f>IF($I74=M$1,COUNTIFS($I$2:K74,M$1),"")</f>
        <v/>
      </c>
      <c r="N74" s="40" t="str">
        <f t="shared" si="8"/>
        <v/>
      </c>
    </row>
    <row r="75" spans="1:14" x14ac:dyDescent="0.2">
      <c r="A75" s="2" t="s">
        <v>291</v>
      </c>
      <c r="B75" s="3" t="s">
        <v>672</v>
      </c>
      <c r="C75" s="3" t="s">
        <v>555</v>
      </c>
      <c r="D75" s="3" t="s">
        <v>81</v>
      </c>
      <c r="E75" s="2" t="s">
        <v>291</v>
      </c>
      <c r="G75" s="34" t="s">
        <v>1259</v>
      </c>
      <c r="H75" s="37" t="s">
        <v>1339</v>
      </c>
      <c r="I75" s="2">
        <v>411</v>
      </c>
      <c r="K75" s="39" t="str">
        <f>IF($I75=K$1,COUNTIFS($I$2:I75,K$1),"")</f>
        <v/>
      </c>
      <c r="L75" s="39" t="str">
        <f t="shared" si="7"/>
        <v/>
      </c>
      <c r="M75" s="40" t="str">
        <f>IF($I75=M$1,COUNTIFS($I$2:K75,M$1),"")</f>
        <v/>
      </c>
      <c r="N75" s="40" t="str">
        <f t="shared" si="8"/>
        <v/>
      </c>
    </row>
    <row r="76" spans="1:14" x14ac:dyDescent="0.2">
      <c r="A76" s="2" t="s">
        <v>292</v>
      </c>
      <c r="B76" s="3" t="s">
        <v>673</v>
      </c>
      <c r="C76" s="3" t="s">
        <v>556</v>
      </c>
      <c r="D76" s="3" t="s">
        <v>82</v>
      </c>
      <c r="E76" s="2" t="s">
        <v>292</v>
      </c>
      <c r="G76" s="34" t="s">
        <v>903</v>
      </c>
      <c r="H76" s="37" t="s">
        <v>904</v>
      </c>
      <c r="I76" s="2">
        <v>411</v>
      </c>
      <c r="K76" s="39" t="str">
        <f>IF($I76=K$1,COUNTIFS($I$2:I76,K$1),"")</f>
        <v/>
      </c>
      <c r="L76" s="39" t="str">
        <f t="shared" si="7"/>
        <v/>
      </c>
      <c r="M76" s="40" t="str">
        <f>IF($I76=M$1,COUNTIFS($I$2:K76,M$1),"")</f>
        <v/>
      </c>
      <c r="N76" s="40" t="str">
        <f t="shared" si="8"/>
        <v/>
      </c>
    </row>
    <row r="77" spans="1:14" x14ac:dyDescent="0.2">
      <c r="A77" s="2" t="s">
        <v>293</v>
      </c>
      <c r="B77" s="3" t="s">
        <v>674</v>
      </c>
      <c r="C77" s="3" t="s">
        <v>461</v>
      </c>
      <c r="D77" s="3" t="s">
        <v>83</v>
      </c>
      <c r="E77" s="2" t="s">
        <v>293</v>
      </c>
      <c r="G77" s="34" t="s">
        <v>905</v>
      </c>
      <c r="H77" s="37" t="s">
        <v>906</v>
      </c>
      <c r="I77" s="2">
        <v>411</v>
      </c>
      <c r="K77" s="39" t="str">
        <f>IF($I77=K$1,COUNTIFS($I$2:I77,K$1),"")</f>
        <v/>
      </c>
      <c r="L77" s="39" t="str">
        <f t="shared" si="7"/>
        <v/>
      </c>
      <c r="M77" s="40" t="str">
        <f>IF($I77=M$1,COUNTIFS($I$2:K77,M$1),"")</f>
        <v/>
      </c>
      <c r="N77" s="40" t="str">
        <f t="shared" si="8"/>
        <v/>
      </c>
    </row>
    <row r="78" spans="1:14" x14ac:dyDescent="0.2">
      <c r="A78" s="2" t="s">
        <v>294</v>
      </c>
      <c r="B78" s="3" t="s">
        <v>675</v>
      </c>
      <c r="C78" s="3" t="s">
        <v>462</v>
      </c>
      <c r="D78" s="3" t="s">
        <v>84</v>
      </c>
      <c r="E78" s="2" t="s">
        <v>294</v>
      </c>
      <c r="G78" s="34" t="s">
        <v>1260</v>
      </c>
      <c r="H78" s="37" t="s">
        <v>1340</v>
      </c>
      <c r="I78" s="2">
        <v>413</v>
      </c>
      <c r="K78" s="39" t="str">
        <f>IF($I78=K$1,COUNTIFS($I$2:I78,K$1),"")</f>
        <v/>
      </c>
      <c r="L78" s="39" t="str">
        <f t="shared" si="7"/>
        <v/>
      </c>
      <c r="M78" s="40" t="str">
        <f>IF($I78=M$1,COUNTIFS($I$2:K78,M$1),"")</f>
        <v/>
      </c>
      <c r="N78" s="40" t="str">
        <f t="shared" si="8"/>
        <v/>
      </c>
    </row>
    <row r="79" spans="1:14" x14ac:dyDescent="0.2">
      <c r="A79" s="2" t="s">
        <v>295</v>
      </c>
      <c r="B79" s="3" t="s">
        <v>676</v>
      </c>
      <c r="C79" s="3" t="s">
        <v>463</v>
      </c>
      <c r="D79" s="3" t="s">
        <v>85</v>
      </c>
      <c r="E79" s="2" t="s">
        <v>295</v>
      </c>
      <c r="G79" s="34" t="s">
        <v>913</v>
      </c>
      <c r="H79" s="37" t="s">
        <v>914</v>
      </c>
      <c r="I79" s="2">
        <v>501</v>
      </c>
      <c r="K79" s="39" t="str">
        <f>IF($I79=K$1,COUNTIFS($I$2:I79,K$1),"")</f>
        <v/>
      </c>
      <c r="L79" s="39" t="str">
        <f t="shared" si="7"/>
        <v/>
      </c>
      <c r="M79" s="40" t="str">
        <f>IF($I79=M$1,COUNTIFS($I$2:K79,M$1),"")</f>
        <v/>
      </c>
      <c r="N79" s="40" t="str">
        <f t="shared" si="8"/>
        <v/>
      </c>
    </row>
    <row r="80" spans="1:14" x14ac:dyDescent="0.2">
      <c r="A80" s="2" t="s">
        <v>296</v>
      </c>
      <c r="B80" s="3" t="s">
        <v>677</v>
      </c>
      <c r="C80" s="3" t="s">
        <v>557</v>
      </c>
      <c r="D80" s="3" t="s">
        <v>86</v>
      </c>
      <c r="E80" s="2" t="s">
        <v>296</v>
      </c>
      <c r="G80" s="34" t="s">
        <v>1261</v>
      </c>
      <c r="H80" s="37" t="s">
        <v>1341</v>
      </c>
      <c r="I80" s="2">
        <v>501</v>
      </c>
      <c r="K80" s="39" t="str">
        <f>IF($I80=K$1,COUNTIFS($I$2:I80,K$1),"")</f>
        <v/>
      </c>
      <c r="L80" s="39" t="str">
        <f t="shared" si="7"/>
        <v/>
      </c>
      <c r="M80" s="40" t="str">
        <f>IF($I80=M$1,COUNTIFS($I$2:K80,M$1),"")</f>
        <v/>
      </c>
      <c r="N80" s="40" t="str">
        <f t="shared" si="8"/>
        <v/>
      </c>
    </row>
    <row r="81" spans="1:14" x14ac:dyDescent="0.2">
      <c r="A81" s="2" t="s">
        <v>297</v>
      </c>
      <c r="B81" s="3" t="s">
        <v>678</v>
      </c>
      <c r="C81" s="3" t="s">
        <v>558</v>
      </c>
      <c r="D81" s="3" t="s">
        <v>87</v>
      </c>
      <c r="E81" s="2" t="s">
        <v>297</v>
      </c>
      <c r="G81" s="34" t="s">
        <v>911</v>
      </c>
      <c r="H81" s="37" t="s">
        <v>912</v>
      </c>
      <c r="I81" s="2">
        <v>501</v>
      </c>
      <c r="K81" s="39" t="str">
        <f>IF($I81=K$1,COUNTIFS($I$2:I81,K$1),"")</f>
        <v/>
      </c>
      <c r="L81" s="39" t="str">
        <f t="shared" si="7"/>
        <v/>
      </c>
      <c r="M81" s="40" t="str">
        <f>IF($I81=M$1,COUNTIFS($I$2:K81,M$1),"")</f>
        <v/>
      </c>
      <c r="N81" s="40" t="str">
        <f t="shared" si="8"/>
        <v/>
      </c>
    </row>
    <row r="82" spans="1:14" x14ac:dyDescent="0.2">
      <c r="A82" s="2" t="s">
        <v>298</v>
      </c>
      <c r="B82" s="3" t="s">
        <v>679</v>
      </c>
      <c r="C82" s="3" t="s">
        <v>1408</v>
      </c>
      <c r="D82" s="3" t="s">
        <v>88</v>
      </c>
      <c r="E82" s="2" t="s">
        <v>298</v>
      </c>
      <c r="G82" s="34" t="s">
        <v>909</v>
      </c>
      <c r="H82" s="37" t="s">
        <v>910</v>
      </c>
      <c r="I82" s="2">
        <v>501</v>
      </c>
      <c r="K82" s="39" t="str">
        <f>IF($I82=K$1,COUNTIFS($I$2:I82,K$1),"")</f>
        <v/>
      </c>
      <c r="L82" s="39" t="str">
        <f t="shared" si="7"/>
        <v/>
      </c>
      <c r="M82" s="40" t="str">
        <f>IF($I82=M$1,COUNTIFS($I$2:K82,M$1),"")</f>
        <v/>
      </c>
      <c r="N82" s="40" t="str">
        <f t="shared" si="8"/>
        <v/>
      </c>
    </row>
    <row r="83" spans="1:14" x14ac:dyDescent="0.2">
      <c r="A83" s="2" t="s">
        <v>299</v>
      </c>
      <c r="B83" s="3" t="s">
        <v>680</v>
      </c>
      <c r="C83" s="3" t="s">
        <v>464</v>
      </c>
      <c r="D83" s="3" t="s">
        <v>89</v>
      </c>
      <c r="E83" s="2" t="s">
        <v>299</v>
      </c>
      <c r="G83" s="34" t="s">
        <v>915</v>
      </c>
      <c r="H83" s="37" t="s">
        <v>916</v>
      </c>
      <c r="I83" s="2">
        <v>502</v>
      </c>
      <c r="K83" s="39" t="str">
        <f>IF($I83=K$1,COUNTIFS($I$2:I83,K$1),"")</f>
        <v/>
      </c>
      <c r="L83" s="39" t="str">
        <f t="shared" si="7"/>
        <v/>
      </c>
      <c r="M83" s="40" t="str">
        <f>IF($I83=M$1,COUNTIFS($I$2:K83,M$1),"")</f>
        <v/>
      </c>
      <c r="N83" s="40" t="str">
        <f t="shared" si="8"/>
        <v/>
      </c>
    </row>
    <row r="84" spans="1:14" x14ac:dyDescent="0.2">
      <c r="A84" s="2" t="s">
        <v>300</v>
      </c>
      <c r="B84" s="3" t="s">
        <v>681</v>
      </c>
      <c r="C84" s="3" t="s">
        <v>465</v>
      </c>
      <c r="D84" s="3" t="s">
        <v>90</v>
      </c>
      <c r="E84" s="2" t="s">
        <v>300</v>
      </c>
      <c r="G84" s="34" t="s">
        <v>1262</v>
      </c>
      <c r="H84" s="37" t="s">
        <v>1342</v>
      </c>
      <c r="I84" s="2">
        <v>502</v>
      </c>
      <c r="K84" s="39" t="str">
        <f>IF($I84=K$1,COUNTIFS($I$2:I84,K$1),"")</f>
        <v/>
      </c>
      <c r="L84" s="39" t="str">
        <f t="shared" si="7"/>
        <v/>
      </c>
      <c r="M84" s="40" t="str">
        <f>IF($I84=M$1,COUNTIFS($I$2:K84,M$1),"")</f>
        <v/>
      </c>
      <c r="N84" s="40" t="str">
        <f t="shared" si="8"/>
        <v/>
      </c>
    </row>
    <row r="85" spans="1:14" x14ac:dyDescent="0.2">
      <c r="A85" s="2" t="s">
        <v>301</v>
      </c>
      <c r="B85" s="3" t="s">
        <v>682</v>
      </c>
      <c r="C85" s="3" t="s">
        <v>559</v>
      </c>
      <c r="D85" s="3" t="s">
        <v>91</v>
      </c>
      <c r="E85" s="2" t="s">
        <v>301</v>
      </c>
      <c r="G85" s="34" t="s">
        <v>1263</v>
      </c>
      <c r="H85" s="37" t="s">
        <v>1343</v>
      </c>
      <c r="I85" s="2">
        <v>503</v>
      </c>
      <c r="K85" s="39" t="str">
        <f>IF($I85=K$1,COUNTIFS($I$2:I85,K$1),"")</f>
        <v/>
      </c>
      <c r="L85" s="39" t="str">
        <f t="shared" si="7"/>
        <v/>
      </c>
      <c r="M85" s="40" t="str">
        <f>IF($I85=M$1,COUNTIFS($I$2:K85,M$1),"")</f>
        <v/>
      </c>
      <c r="N85" s="40" t="str">
        <f t="shared" si="8"/>
        <v/>
      </c>
    </row>
    <row r="86" spans="1:14" x14ac:dyDescent="0.2">
      <c r="A86" s="2" t="s">
        <v>302</v>
      </c>
      <c r="B86" s="3" t="s">
        <v>683</v>
      </c>
      <c r="C86" s="3" t="s">
        <v>560</v>
      </c>
      <c r="D86" s="3" t="s">
        <v>92</v>
      </c>
      <c r="E86" s="2" t="s">
        <v>302</v>
      </c>
      <c r="G86" s="34" t="s">
        <v>1264</v>
      </c>
      <c r="H86" s="37" t="s">
        <v>1344</v>
      </c>
      <c r="I86" s="2">
        <v>503</v>
      </c>
      <c r="K86" s="39" t="str">
        <f>IF($I86=K$1,COUNTIFS($I$2:I86,K$1),"")</f>
        <v/>
      </c>
      <c r="L86" s="39" t="str">
        <f t="shared" si="7"/>
        <v/>
      </c>
      <c r="M86" s="40" t="str">
        <f>IF($I86=M$1,COUNTIFS($I$2:K86,M$1),"")</f>
        <v/>
      </c>
      <c r="N86" s="40" t="str">
        <f t="shared" si="8"/>
        <v/>
      </c>
    </row>
    <row r="87" spans="1:14" x14ac:dyDescent="0.2">
      <c r="A87" s="2" t="s">
        <v>303</v>
      </c>
      <c r="B87" s="3" t="s">
        <v>684</v>
      </c>
      <c r="C87" s="3" t="s">
        <v>466</v>
      </c>
      <c r="D87" s="3" t="s">
        <v>93</v>
      </c>
      <c r="E87" s="2" t="s">
        <v>303</v>
      </c>
      <c r="G87" s="34" t="s">
        <v>1265</v>
      </c>
      <c r="H87" s="37" t="s">
        <v>1345</v>
      </c>
      <c r="I87" s="2">
        <v>504</v>
      </c>
      <c r="K87" s="39" t="str">
        <f>IF($I87=K$1,COUNTIFS($I$2:I87,K$1),"")</f>
        <v/>
      </c>
      <c r="L87" s="39" t="str">
        <f t="shared" si="7"/>
        <v/>
      </c>
      <c r="M87" s="40" t="str">
        <f>IF($I87=M$1,COUNTIFS($I$2:K87,M$1),"")</f>
        <v/>
      </c>
      <c r="N87" s="40" t="str">
        <f t="shared" si="8"/>
        <v/>
      </c>
    </row>
    <row r="88" spans="1:14" x14ac:dyDescent="0.2">
      <c r="A88" s="2" t="s">
        <v>304</v>
      </c>
      <c r="B88" s="3" t="s">
        <v>685</v>
      </c>
      <c r="C88" s="3" t="s">
        <v>467</v>
      </c>
      <c r="D88" s="3" t="s">
        <v>94</v>
      </c>
      <c r="E88" s="2" t="s">
        <v>304</v>
      </c>
      <c r="G88" s="34" t="s">
        <v>917</v>
      </c>
      <c r="H88" s="37" t="s">
        <v>918</v>
      </c>
      <c r="I88" s="2">
        <v>504</v>
      </c>
      <c r="K88" s="39" t="str">
        <f>IF($I88=K$1,COUNTIFS($I$2:I88,K$1),"")</f>
        <v/>
      </c>
      <c r="L88" s="39" t="str">
        <f t="shared" si="7"/>
        <v/>
      </c>
      <c r="M88" s="40" t="str">
        <f>IF($I88=M$1,COUNTIFS($I$2:K88,M$1),"")</f>
        <v/>
      </c>
      <c r="N88" s="40" t="str">
        <f t="shared" si="8"/>
        <v/>
      </c>
    </row>
    <row r="89" spans="1:14" x14ac:dyDescent="0.2">
      <c r="A89" s="2" t="s">
        <v>305</v>
      </c>
      <c r="B89" s="3" t="s">
        <v>686</v>
      </c>
      <c r="C89" s="3" t="s">
        <v>468</v>
      </c>
      <c r="D89" s="3" t="s">
        <v>95</v>
      </c>
      <c r="E89" s="2" t="s">
        <v>305</v>
      </c>
      <c r="G89" s="34" t="s">
        <v>929</v>
      </c>
      <c r="H89" s="37" t="s">
        <v>930</v>
      </c>
      <c r="I89" s="2">
        <v>505</v>
      </c>
      <c r="K89" s="39" t="str">
        <f>IF($I89=K$1,COUNTIFS($I$2:I89,K$1),"")</f>
        <v/>
      </c>
      <c r="L89" s="39" t="str">
        <f t="shared" si="7"/>
        <v/>
      </c>
      <c r="M89" s="40" t="str">
        <f>IF($I89=M$1,COUNTIFS($I$2:K89,M$1),"")</f>
        <v/>
      </c>
      <c r="N89" s="40" t="str">
        <f t="shared" si="8"/>
        <v/>
      </c>
    </row>
    <row r="90" spans="1:14" x14ac:dyDescent="0.2">
      <c r="A90" s="2" t="s">
        <v>306</v>
      </c>
      <c r="B90" s="3" t="s">
        <v>687</v>
      </c>
      <c r="C90" s="3" t="s">
        <v>469</v>
      </c>
      <c r="D90" s="3" t="s">
        <v>96</v>
      </c>
      <c r="E90" s="2" t="s">
        <v>306</v>
      </c>
      <c r="G90" s="34" t="s">
        <v>1266</v>
      </c>
      <c r="H90" s="37" t="s">
        <v>1346</v>
      </c>
      <c r="I90" s="2">
        <v>505</v>
      </c>
      <c r="K90" s="39" t="str">
        <f>IF($I90=K$1,COUNTIFS($I$2:I90,K$1),"")</f>
        <v/>
      </c>
      <c r="L90" s="39" t="str">
        <f t="shared" si="7"/>
        <v/>
      </c>
      <c r="M90" s="40" t="str">
        <f>IF($I90=M$1,COUNTIFS($I$2:K90,M$1),"")</f>
        <v/>
      </c>
      <c r="N90" s="40" t="str">
        <f t="shared" si="8"/>
        <v/>
      </c>
    </row>
    <row r="91" spans="1:14" x14ac:dyDescent="0.2">
      <c r="A91" s="2" t="s">
        <v>307</v>
      </c>
      <c r="B91" s="3" t="s">
        <v>688</v>
      </c>
      <c r="C91" s="3" t="s">
        <v>470</v>
      </c>
      <c r="D91" s="3" t="s">
        <v>97</v>
      </c>
      <c r="E91" s="2" t="s">
        <v>307</v>
      </c>
      <c r="G91" s="34" t="s">
        <v>919</v>
      </c>
      <c r="H91" s="37" t="s">
        <v>920</v>
      </c>
      <c r="I91" s="2">
        <v>505</v>
      </c>
      <c r="K91" s="39" t="str">
        <f>IF($I91=K$1,COUNTIFS($I$2:I91,K$1),"")</f>
        <v/>
      </c>
      <c r="L91" s="39" t="str">
        <f t="shared" si="7"/>
        <v/>
      </c>
      <c r="M91" s="40" t="str">
        <f>IF($I91=M$1,COUNTIFS($I$2:K91,M$1),"")</f>
        <v/>
      </c>
      <c r="N91" s="40" t="str">
        <f t="shared" si="8"/>
        <v/>
      </c>
    </row>
    <row r="92" spans="1:14" x14ac:dyDescent="0.2">
      <c r="A92" s="2" t="s">
        <v>308</v>
      </c>
      <c r="B92" s="3" t="s">
        <v>689</v>
      </c>
      <c r="C92" s="3" t="s">
        <v>471</v>
      </c>
      <c r="D92" s="3" t="s">
        <v>98</v>
      </c>
      <c r="E92" s="2" t="s">
        <v>308</v>
      </c>
      <c r="G92" s="34" t="s">
        <v>1267</v>
      </c>
      <c r="H92" s="37" t="s">
        <v>1347</v>
      </c>
      <c r="I92" s="2">
        <v>506</v>
      </c>
      <c r="K92" s="39" t="str">
        <f>IF($I92=K$1,COUNTIFS($I$2:I92,K$1),"")</f>
        <v/>
      </c>
      <c r="L92" s="39" t="str">
        <f t="shared" si="7"/>
        <v/>
      </c>
      <c r="M92" s="40" t="str">
        <f>IF($I92=M$1,COUNTIFS($I$2:K92,M$1),"")</f>
        <v/>
      </c>
      <c r="N92" s="40" t="str">
        <f t="shared" si="8"/>
        <v/>
      </c>
    </row>
    <row r="93" spans="1:14" x14ac:dyDescent="0.2">
      <c r="A93" s="2" t="s">
        <v>309</v>
      </c>
      <c r="B93" s="3" t="s">
        <v>690</v>
      </c>
      <c r="C93" s="3" t="s">
        <v>472</v>
      </c>
      <c r="D93" s="3" t="s">
        <v>99</v>
      </c>
      <c r="E93" s="2" t="s">
        <v>309</v>
      </c>
      <c r="G93" s="34" t="s">
        <v>921</v>
      </c>
      <c r="H93" s="37" t="s">
        <v>922</v>
      </c>
      <c r="I93" s="2">
        <v>506</v>
      </c>
      <c r="K93" s="39" t="str">
        <f>IF($I93=K$1,COUNTIFS($I$2:I93,K$1),"")</f>
        <v/>
      </c>
      <c r="L93" s="39" t="str">
        <f t="shared" si="7"/>
        <v/>
      </c>
      <c r="M93" s="40" t="str">
        <f>IF($I93=M$1,COUNTIFS($I$2:K93,M$1),"")</f>
        <v/>
      </c>
      <c r="N93" s="40" t="str">
        <f t="shared" si="8"/>
        <v/>
      </c>
    </row>
    <row r="94" spans="1:14" x14ac:dyDescent="0.2">
      <c r="A94" s="2" t="s">
        <v>310</v>
      </c>
      <c r="B94" s="3" t="s">
        <v>691</v>
      </c>
      <c r="C94" s="3" t="s">
        <v>473</v>
      </c>
      <c r="D94" s="3" t="s">
        <v>100</v>
      </c>
      <c r="E94" s="2" t="s">
        <v>310</v>
      </c>
      <c r="G94" s="34" t="s">
        <v>1268</v>
      </c>
      <c r="H94" s="37" t="s">
        <v>1348</v>
      </c>
      <c r="I94" s="2">
        <v>507</v>
      </c>
      <c r="K94" s="39" t="str">
        <f>IF($I94=K$1,COUNTIFS($I$2:I94,K$1),"")</f>
        <v/>
      </c>
      <c r="L94" s="39" t="str">
        <f t="shared" si="7"/>
        <v/>
      </c>
      <c r="M94" s="40" t="str">
        <f>IF($I94=M$1,COUNTIFS($I$2:K94,M$1),"")</f>
        <v/>
      </c>
      <c r="N94" s="40" t="str">
        <f t="shared" si="8"/>
        <v/>
      </c>
    </row>
    <row r="95" spans="1:14" x14ac:dyDescent="0.2">
      <c r="A95" s="2" t="s">
        <v>311</v>
      </c>
      <c r="B95" s="3" t="s">
        <v>692</v>
      </c>
      <c r="C95" s="3" t="s">
        <v>474</v>
      </c>
      <c r="D95" s="3" t="s">
        <v>101</v>
      </c>
      <c r="E95" s="2" t="s">
        <v>311</v>
      </c>
      <c r="G95" s="34" t="s">
        <v>925</v>
      </c>
      <c r="H95" s="37" t="s">
        <v>926</v>
      </c>
      <c r="I95" s="2">
        <v>507</v>
      </c>
      <c r="K95" s="39" t="str">
        <f>IF($I95=K$1,COUNTIFS($I$2:I95,K$1),"")</f>
        <v/>
      </c>
      <c r="L95" s="39" t="str">
        <f t="shared" si="7"/>
        <v/>
      </c>
      <c r="M95" s="40" t="str">
        <f>IF($I95=M$1,COUNTIFS($I$2:K95,M$1),"")</f>
        <v/>
      </c>
      <c r="N95" s="40" t="str">
        <f t="shared" si="8"/>
        <v/>
      </c>
    </row>
    <row r="96" spans="1:14" x14ac:dyDescent="0.2">
      <c r="A96" s="2" t="s">
        <v>312</v>
      </c>
      <c r="B96" s="3" t="s">
        <v>693</v>
      </c>
      <c r="C96" s="3" t="s">
        <v>475</v>
      </c>
      <c r="D96" s="3" t="s">
        <v>102</v>
      </c>
      <c r="E96" s="2" t="s">
        <v>312</v>
      </c>
      <c r="G96" s="34" t="s">
        <v>923</v>
      </c>
      <c r="H96" s="37" t="s">
        <v>924</v>
      </c>
      <c r="I96" s="2">
        <v>507</v>
      </c>
      <c r="K96" s="39" t="str">
        <f>IF($I96=K$1,COUNTIFS($I$2:I96,K$1),"")</f>
        <v/>
      </c>
      <c r="L96" s="39" t="str">
        <f t="shared" si="7"/>
        <v/>
      </c>
      <c r="M96" s="40" t="str">
        <f>IF($I96=M$1,COUNTIFS($I$2:K96,M$1),"")</f>
        <v/>
      </c>
      <c r="N96" s="40" t="str">
        <f t="shared" si="8"/>
        <v/>
      </c>
    </row>
    <row r="97" spans="1:14" x14ac:dyDescent="0.2">
      <c r="A97" s="2" t="s">
        <v>313</v>
      </c>
      <c r="B97" s="3" t="s">
        <v>694</v>
      </c>
      <c r="C97" s="3" t="s">
        <v>476</v>
      </c>
      <c r="D97" s="3" t="s">
        <v>103</v>
      </c>
      <c r="E97" s="2" t="s">
        <v>313</v>
      </c>
      <c r="G97" s="34" t="s">
        <v>927</v>
      </c>
      <c r="H97" s="37" t="s">
        <v>928</v>
      </c>
      <c r="I97" s="2">
        <v>508</v>
      </c>
      <c r="K97" s="39" t="str">
        <f>IF($I97=K$1,COUNTIFS($I$2:I97,K$1),"")</f>
        <v/>
      </c>
      <c r="L97" s="39" t="str">
        <f t="shared" si="7"/>
        <v/>
      </c>
      <c r="M97" s="40" t="str">
        <f>IF($I97=M$1,COUNTIFS($I$2:K97,M$1),"")</f>
        <v/>
      </c>
      <c r="N97" s="40" t="str">
        <f t="shared" si="8"/>
        <v/>
      </c>
    </row>
    <row r="98" spans="1:14" x14ac:dyDescent="0.2">
      <c r="A98" s="2" t="s">
        <v>314</v>
      </c>
      <c r="B98" s="3" t="s">
        <v>695</v>
      </c>
      <c r="C98" s="3" t="s">
        <v>561</v>
      </c>
      <c r="D98" s="3" t="s">
        <v>104</v>
      </c>
      <c r="E98" s="2" t="s">
        <v>314</v>
      </c>
      <c r="G98" s="34" t="s">
        <v>1269</v>
      </c>
      <c r="H98" s="37" t="s">
        <v>1349</v>
      </c>
      <c r="I98" s="2">
        <v>509</v>
      </c>
      <c r="K98" s="39" t="str">
        <f>IF($I98=K$1,COUNTIFS($I$2:I98,K$1),"")</f>
        <v/>
      </c>
      <c r="L98" s="39" t="str">
        <f t="shared" si="7"/>
        <v/>
      </c>
      <c r="M98" s="40" t="str">
        <f>IF($I98=M$1,COUNTIFS($I$2:K98,M$1),"")</f>
        <v/>
      </c>
      <c r="N98" s="40" t="str">
        <f t="shared" si="8"/>
        <v/>
      </c>
    </row>
    <row r="99" spans="1:14" x14ac:dyDescent="0.2">
      <c r="A99" s="2" t="s">
        <v>315</v>
      </c>
      <c r="B99" s="3" t="s">
        <v>696</v>
      </c>
      <c r="C99" s="3" t="s">
        <v>562</v>
      </c>
      <c r="D99" s="3" t="s">
        <v>563</v>
      </c>
      <c r="E99" s="2" t="s">
        <v>315</v>
      </c>
      <c r="G99" s="34" t="s">
        <v>931</v>
      </c>
      <c r="H99" s="37" t="s">
        <v>932</v>
      </c>
      <c r="I99" s="2">
        <v>509</v>
      </c>
      <c r="K99" s="39" t="str">
        <f>IF($I99=K$1,COUNTIFS($I$2:I99,K$1),"")</f>
        <v/>
      </c>
      <c r="L99" s="39" t="str">
        <f t="shared" si="7"/>
        <v/>
      </c>
      <c r="M99" s="40" t="str">
        <f>IF($I99=M$1,COUNTIFS($I$2:K99,M$1),"")</f>
        <v/>
      </c>
      <c r="N99" s="40" t="str">
        <f t="shared" si="8"/>
        <v/>
      </c>
    </row>
    <row r="100" spans="1:14" x14ac:dyDescent="0.2">
      <c r="A100" s="2" t="s">
        <v>316</v>
      </c>
      <c r="B100" s="3" t="s">
        <v>697</v>
      </c>
      <c r="C100" s="3" t="s">
        <v>564</v>
      </c>
      <c r="D100" s="3" t="s">
        <v>105</v>
      </c>
      <c r="E100" s="2" t="s">
        <v>316</v>
      </c>
      <c r="G100" s="34" t="s">
        <v>1270</v>
      </c>
      <c r="H100" s="37" t="s">
        <v>1350</v>
      </c>
      <c r="I100" s="2">
        <v>509</v>
      </c>
      <c r="K100" s="39" t="str">
        <f>IF($I100=K$1,COUNTIFS($I$2:I100,K$1),"")</f>
        <v/>
      </c>
      <c r="L100" s="39" t="str">
        <f t="shared" si="7"/>
        <v/>
      </c>
      <c r="M100" s="40" t="str">
        <f>IF($I100=M$1,COUNTIFS($I$2:K100,M$1),"")</f>
        <v/>
      </c>
      <c r="N100" s="40" t="str">
        <f t="shared" si="8"/>
        <v/>
      </c>
    </row>
    <row r="101" spans="1:14" x14ac:dyDescent="0.2">
      <c r="A101" s="2" t="s">
        <v>317</v>
      </c>
      <c r="B101" s="3" t="s">
        <v>698</v>
      </c>
      <c r="C101" s="3" t="s">
        <v>565</v>
      </c>
      <c r="D101" s="3" t="s">
        <v>106</v>
      </c>
      <c r="E101" s="2" t="s">
        <v>317</v>
      </c>
      <c r="G101" s="34" t="s">
        <v>933</v>
      </c>
      <c r="H101" s="37" t="s">
        <v>934</v>
      </c>
      <c r="I101" s="2">
        <v>510</v>
      </c>
      <c r="K101" s="39" t="str">
        <f>IF($I101=K$1,COUNTIFS($I$2:I101,K$1),"")</f>
        <v/>
      </c>
      <c r="L101" s="39" t="str">
        <f t="shared" si="7"/>
        <v/>
      </c>
      <c r="M101" s="40" t="str">
        <f>IF($I101=M$1,COUNTIFS($I$2:K101,M$1),"")</f>
        <v/>
      </c>
      <c r="N101" s="40" t="str">
        <f t="shared" si="8"/>
        <v/>
      </c>
    </row>
    <row r="102" spans="1:14" x14ac:dyDescent="0.2">
      <c r="A102" s="2" t="s">
        <v>318</v>
      </c>
      <c r="B102" s="3" t="s">
        <v>699</v>
      </c>
      <c r="C102" s="3" t="s">
        <v>566</v>
      </c>
      <c r="D102" s="3" t="s">
        <v>107</v>
      </c>
      <c r="E102" s="2" t="s">
        <v>318</v>
      </c>
      <c r="G102" s="34" t="s">
        <v>1271</v>
      </c>
      <c r="H102" s="37" t="s">
        <v>1351</v>
      </c>
      <c r="I102" s="2">
        <v>510</v>
      </c>
      <c r="K102" s="39" t="str">
        <f>IF($I102=K$1,COUNTIFS($I$2:I102,K$1),"")</f>
        <v/>
      </c>
      <c r="L102" s="39" t="str">
        <f t="shared" si="7"/>
        <v/>
      </c>
      <c r="M102" s="40" t="str">
        <f>IF($I102=M$1,COUNTIFS($I$2:K102,M$1),"")</f>
        <v/>
      </c>
      <c r="N102" s="40" t="str">
        <f t="shared" si="8"/>
        <v/>
      </c>
    </row>
    <row r="103" spans="1:14" x14ac:dyDescent="0.2">
      <c r="A103" s="2" t="s">
        <v>319</v>
      </c>
      <c r="B103" s="3" t="s">
        <v>700</v>
      </c>
      <c r="C103" s="3" t="s">
        <v>567</v>
      </c>
      <c r="D103" s="3" t="s">
        <v>108</v>
      </c>
      <c r="E103" s="2" t="s">
        <v>319</v>
      </c>
      <c r="G103" s="34" t="s">
        <v>935</v>
      </c>
      <c r="H103" s="37" t="s">
        <v>936</v>
      </c>
      <c r="I103" s="2">
        <v>511</v>
      </c>
      <c r="K103" s="39" t="str">
        <f>IF($I103=K$1,COUNTIFS($I$2:I103,K$1),"")</f>
        <v/>
      </c>
      <c r="L103" s="39" t="str">
        <f t="shared" si="7"/>
        <v/>
      </c>
      <c r="M103" s="40" t="str">
        <f>IF($I103=M$1,COUNTIFS($I$2:K103,M$1),"")</f>
        <v/>
      </c>
      <c r="N103" s="40" t="str">
        <f t="shared" si="8"/>
        <v/>
      </c>
    </row>
    <row r="104" spans="1:14" x14ac:dyDescent="0.2">
      <c r="B104" s="3" t="s">
        <v>416</v>
      </c>
      <c r="C104" s="3" t="s">
        <v>416</v>
      </c>
      <c r="G104" s="34" t="s">
        <v>937</v>
      </c>
      <c r="H104" s="37" t="s">
        <v>938</v>
      </c>
      <c r="I104" s="2">
        <v>513</v>
      </c>
      <c r="K104" s="39" t="str">
        <f>IF($I104=K$1,COUNTIFS($I$2:I104,K$1),"")</f>
        <v/>
      </c>
      <c r="L104" s="39" t="str">
        <f t="shared" si="7"/>
        <v/>
      </c>
      <c r="M104" s="40" t="str">
        <f>IF($I104=M$1,COUNTIFS($I$2:K104,M$1),"")</f>
        <v/>
      </c>
      <c r="N104" s="40" t="str">
        <f t="shared" si="8"/>
        <v/>
      </c>
    </row>
    <row r="105" spans="1:14" x14ac:dyDescent="0.2">
      <c r="A105" s="2" t="s">
        <v>320</v>
      </c>
      <c r="B105" s="3" t="s">
        <v>701</v>
      </c>
      <c r="C105" s="3" t="s">
        <v>477</v>
      </c>
      <c r="D105" s="3" t="s">
        <v>109</v>
      </c>
      <c r="E105" s="2" t="s">
        <v>320</v>
      </c>
      <c r="G105" s="34" t="s">
        <v>941</v>
      </c>
      <c r="H105" s="37" t="s">
        <v>942</v>
      </c>
      <c r="I105" s="2">
        <v>514</v>
      </c>
      <c r="K105" s="39" t="str">
        <f>IF($I105=K$1,COUNTIFS($I$2:I105,K$1),"")</f>
        <v/>
      </c>
      <c r="L105" s="39" t="str">
        <f t="shared" si="7"/>
        <v/>
      </c>
      <c r="M105" s="40" t="str">
        <f>IF($I105=M$1,COUNTIFS($I$2:K105,M$1),"")</f>
        <v/>
      </c>
      <c r="N105" s="40" t="str">
        <f t="shared" si="8"/>
        <v/>
      </c>
    </row>
    <row r="106" spans="1:14" x14ac:dyDescent="0.2">
      <c r="A106" s="2" t="s">
        <v>321</v>
      </c>
      <c r="B106" s="3" t="s">
        <v>702</v>
      </c>
      <c r="C106" s="3" t="s">
        <v>478</v>
      </c>
      <c r="D106" s="3" t="s">
        <v>110</v>
      </c>
      <c r="E106" s="2" t="s">
        <v>321</v>
      </c>
      <c r="G106" s="34" t="s">
        <v>939</v>
      </c>
      <c r="H106" s="37" t="s">
        <v>940</v>
      </c>
      <c r="I106" s="2">
        <v>514</v>
      </c>
      <c r="K106" s="39" t="str">
        <f>IF($I106=K$1,COUNTIFS($I$2:I106,K$1),"")</f>
        <v/>
      </c>
      <c r="L106" s="39" t="str">
        <f t="shared" si="7"/>
        <v/>
      </c>
      <c r="M106" s="40" t="str">
        <f>IF($I106=M$1,COUNTIFS($I$2:K106,M$1),"")</f>
        <v/>
      </c>
      <c r="N106" s="40" t="str">
        <f t="shared" si="8"/>
        <v/>
      </c>
    </row>
    <row r="107" spans="1:14" x14ac:dyDescent="0.2">
      <c r="A107" s="2" t="s">
        <v>322</v>
      </c>
      <c r="B107" s="3" t="s">
        <v>703</v>
      </c>
      <c r="C107" s="3" t="s">
        <v>479</v>
      </c>
      <c r="D107" s="3" t="s">
        <v>111</v>
      </c>
      <c r="E107" s="2" t="s">
        <v>322</v>
      </c>
      <c r="G107" s="34" t="s">
        <v>945</v>
      </c>
      <c r="H107" s="37" t="s">
        <v>946</v>
      </c>
      <c r="I107" s="2">
        <v>601</v>
      </c>
      <c r="K107" s="39" t="str">
        <f>IF($I107=K$1,COUNTIFS($I$2:I107,K$1),"")</f>
        <v/>
      </c>
      <c r="L107" s="39" t="str">
        <f t="shared" si="7"/>
        <v/>
      </c>
      <c r="M107" s="40" t="str">
        <f>IF($I107=M$1,COUNTIFS($I$2:K107,M$1),"")</f>
        <v/>
      </c>
      <c r="N107" s="40" t="str">
        <f t="shared" si="8"/>
        <v/>
      </c>
    </row>
    <row r="108" spans="1:14" x14ac:dyDescent="0.2">
      <c r="A108" s="2" t="s">
        <v>323</v>
      </c>
      <c r="B108" s="3" t="s">
        <v>704</v>
      </c>
      <c r="C108" s="3" t="s">
        <v>480</v>
      </c>
      <c r="D108" s="3" t="s">
        <v>112</v>
      </c>
      <c r="E108" s="2" t="s">
        <v>323</v>
      </c>
      <c r="G108" s="34" t="s">
        <v>943</v>
      </c>
      <c r="H108" s="37" t="s">
        <v>944</v>
      </c>
      <c r="I108" s="2">
        <v>601</v>
      </c>
      <c r="K108" s="39" t="str">
        <f>IF($I108=K$1,COUNTIFS($I$2:I108,K$1),"")</f>
        <v/>
      </c>
      <c r="L108" s="39" t="str">
        <f t="shared" si="7"/>
        <v/>
      </c>
      <c r="M108" s="40" t="str">
        <f>IF($I108=M$1,COUNTIFS($I$2:K108,M$1),"")</f>
        <v/>
      </c>
      <c r="N108" s="40" t="str">
        <f t="shared" si="8"/>
        <v/>
      </c>
    </row>
    <row r="109" spans="1:14" x14ac:dyDescent="0.2">
      <c r="A109" s="2" t="s">
        <v>324</v>
      </c>
      <c r="B109" s="3" t="s">
        <v>705</v>
      </c>
      <c r="C109" s="3" t="s">
        <v>481</v>
      </c>
      <c r="D109" s="3" t="s">
        <v>113</v>
      </c>
      <c r="E109" s="2" t="s">
        <v>324</v>
      </c>
      <c r="G109" s="34" t="s">
        <v>947</v>
      </c>
      <c r="H109" s="37" t="s">
        <v>948</v>
      </c>
      <c r="I109" s="2">
        <v>602</v>
      </c>
      <c r="K109" s="39" t="str">
        <f>IF($I109=K$1,COUNTIFS($I$2:I109,K$1),"")</f>
        <v/>
      </c>
      <c r="L109" s="39" t="str">
        <f t="shared" si="7"/>
        <v/>
      </c>
      <c r="M109" s="40" t="str">
        <f>IF($I109=M$1,COUNTIFS($I$2:K109,M$1),"")</f>
        <v/>
      </c>
      <c r="N109" s="40" t="str">
        <f t="shared" si="8"/>
        <v/>
      </c>
    </row>
    <row r="110" spans="1:14" x14ac:dyDescent="0.2">
      <c r="A110" s="2" t="s">
        <v>325</v>
      </c>
      <c r="B110" s="3" t="s">
        <v>706</v>
      </c>
      <c r="C110" s="3" t="s">
        <v>482</v>
      </c>
      <c r="D110" s="3" t="s">
        <v>114</v>
      </c>
      <c r="E110" s="2" t="s">
        <v>325</v>
      </c>
      <c r="G110" s="34" t="s">
        <v>949</v>
      </c>
      <c r="H110" s="37" t="s">
        <v>950</v>
      </c>
      <c r="I110" s="2">
        <v>602</v>
      </c>
      <c r="K110" s="39" t="str">
        <f>IF($I110=K$1,COUNTIFS($I$2:I110,K$1),"")</f>
        <v/>
      </c>
      <c r="L110" s="39" t="str">
        <f t="shared" si="7"/>
        <v/>
      </c>
      <c r="M110" s="40" t="str">
        <f>IF($I110=M$1,COUNTIFS($I$2:K110,M$1),"")</f>
        <v/>
      </c>
      <c r="N110" s="40" t="str">
        <f t="shared" si="8"/>
        <v/>
      </c>
    </row>
    <row r="111" spans="1:14" x14ac:dyDescent="0.2">
      <c r="A111" s="2" t="s">
        <v>326</v>
      </c>
      <c r="B111" s="3" t="s">
        <v>707</v>
      </c>
      <c r="C111" s="3" t="s">
        <v>483</v>
      </c>
      <c r="D111" s="3" t="s">
        <v>115</v>
      </c>
      <c r="E111" s="2" t="s">
        <v>326</v>
      </c>
      <c r="G111" s="34" t="s">
        <v>953</v>
      </c>
      <c r="H111" s="37" t="s">
        <v>954</v>
      </c>
      <c r="I111" s="2">
        <v>603</v>
      </c>
      <c r="K111" s="39" t="str">
        <f>IF($I111=K$1,COUNTIFS($I$2:I111,K$1),"")</f>
        <v/>
      </c>
      <c r="L111" s="39" t="str">
        <f t="shared" si="7"/>
        <v/>
      </c>
      <c r="M111" s="40" t="str">
        <f>IF($I111=M$1,COUNTIFS($I$2:K111,M$1),"")</f>
        <v/>
      </c>
      <c r="N111" s="40" t="str">
        <f t="shared" si="8"/>
        <v/>
      </c>
    </row>
    <row r="112" spans="1:14" x14ac:dyDescent="0.2">
      <c r="A112" s="2" t="s">
        <v>327</v>
      </c>
      <c r="B112" s="3" t="s">
        <v>708</v>
      </c>
      <c r="C112" s="3" t="s">
        <v>484</v>
      </c>
      <c r="D112" s="3" t="s">
        <v>116</v>
      </c>
      <c r="E112" s="2" t="s">
        <v>327</v>
      </c>
      <c r="G112" s="34" t="s">
        <v>951</v>
      </c>
      <c r="H112" s="37" t="s">
        <v>952</v>
      </c>
      <c r="I112" s="2">
        <v>603</v>
      </c>
      <c r="K112" s="39" t="str">
        <f>IF($I112=K$1,COUNTIFS($I$2:I112,K$1),"")</f>
        <v/>
      </c>
      <c r="L112" s="39" t="str">
        <f t="shared" si="7"/>
        <v/>
      </c>
      <c r="M112" s="40" t="str">
        <f>IF($I112=M$1,COUNTIFS($I$2:K112,M$1),"")</f>
        <v/>
      </c>
      <c r="N112" s="40" t="str">
        <f t="shared" si="8"/>
        <v/>
      </c>
    </row>
    <row r="113" spans="1:14" x14ac:dyDescent="0.2">
      <c r="A113" s="2" t="s">
        <v>328</v>
      </c>
      <c r="B113" s="3" t="s">
        <v>709</v>
      </c>
      <c r="C113" s="3" t="s">
        <v>485</v>
      </c>
      <c r="D113" s="3" t="s">
        <v>117</v>
      </c>
      <c r="E113" s="2" t="s">
        <v>328</v>
      </c>
      <c r="G113" s="34" t="s">
        <v>955</v>
      </c>
      <c r="H113" s="37" t="s">
        <v>956</v>
      </c>
      <c r="I113" s="2">
        <v>605</v>
      </c>
      <c r="K113" s="39" t="str">
        <f>IF($I113=K$1,COUNTIFS($I$2:I113,K$1),"")</f>
        <v/>
      </c>
      <c r="L113" s="39" t="str">
        <f t="shared" si="7"/>
        <v/>
      </c>
      <c r="M113" s="40" t="str">
        <f>IF($I113=M$1,COUNTIFS($I$2:K113,M$1),"")</f>
        <v/>
      </c>
      <c r="N113" s="40" t="str">
        <f t="shared" si="8"/>
        <v/>
      </c>
    </row>
    <row r="114" spans="1:14" x14ac:dyDescent="0.2">
      <c r="A114" s="2" t="s">
        <v>329</v>
      </c>
      <c r="B114" s="3" t="s">
        <v>710</v>
      </c>
      <c r="C114" s="3" t="s">
        <v>486</v>
      </c>
      <c r="D114" s="3" t="s">
        <v>118</v>
      </c>
      <c r="E114" s="2" t="s">
        <v>329</v>
      </c>
      <c r="G114" s="34" t="s">
        <v>959</v>
      </c>
      <c r="H114" s="37" t="s">
        <v>960</v>
      </c>
      <c r="I114" s="2">
        <v>606</v>
      </c>
      <c r="K114" s="39" t="str">
        <f>IF($I114=K$1,COUNTIFS($I$2:I114,K$1),"")</f>
        <v/>
      </c>
      <c r="L114" s="39" t="str">
        <f t="shared" si="7"/>
        <v/>
      </c>
      <c r="M114" s="40" t="str">
        <f>IF($I114=M$1,COUNTIFS($I$2:K114,M$1),"")</f>
        <v/>
      </c>
      <c r="N114" s="40" t="str">
        <f t="shared" si="8"/>
        <v/>
      </c>
    </row>
    <row r="115" spans="1:14" x14ac:dyDescent="0.2">
      <c r="A115" s="2" t="s">
        <v>330</v>
      </c>
      <c r="B115" s="3" t="s">
        <v>711</v>
      </c>
      <c r="C115" s="3" t="s">
        <v>568</v>
      </c>
      <c r="D115" s="3" t="s">
        <v>119</v>
      </c>
      <c r="E115" s="2" t="s">
        <v>330</v>
      </c>
      <c r="G115" s="34" t="s">
        <v>961</v>
      </c>
      <c r="H115" s="37" t="s">
        <v>962</v>
      </c>
      <c r="I115" s="2">
        <v>606</v>
      </c>
      <c r="K115" s="39" t="str">
        <f>IF($I115=K$1,COUNTIFS($I$2:I115,K$1),"")</f>
        <v/>
      </c>
      <c r="L115" s="39" t="str">
        <f t="shared" si="7"/>
        <v/>
      </c>
      <c r="M115" s="40" t="str">
        <f>IF($I115=M$1,COUNTIFS($I$2:K115,M$1),"")</f>
        <v/>
      </c>
      <c r="N115" s="40" t="str">
        <f t="shared" si="8"/>
        <v/>
      </c>
    </row>
    <row r="116" spans="1:14" x14ac:dyDescent="0.2">
      <c r="A116" s="2" t="s">
        <v>331</v>
      </c>
      <c r="B116" s="3" t="s">
        <v>712</v>
      </c>
      <c r="C116" s="3" t="s">
        <v>569</v>
      </c>
      <c r="D116" s="3" t="s">
        <v>120</v>
      </c>
      <c r="E116" s="2" t="s">
        <v>331</v>
      </c>
      <c r="G116" s="34" t="s">
        <v>963</v>
      </c>
      <c r="H116" s="37" t="s">
        <v>964</v>
      </c>
      <c r="I116" s="2">
        <v>608</v>
      </c>
      <c r="K116" s="39" t="str">
        <f>IF($I116=K$1,COUNTIFS($I$2:I116,K$1),"")</f>
        <v/>
      </c>
      <c r="L116" s="39" t="str">
        <f t="shared" si="7"/>
        <v/>
      </c>
      <c r="M116" s="40" t="str">
        <f>IF($I116=M$1,COUNTIFS($I$2:K116,M$1),"")</f>
        <v/>
      </c>
      <c r="N116" s="40" t="str">
        <f t="shared" si="8"/>
        <v/>
      </c>
    </row>
    <row r="117" spans="1:14" x14ac:dyDescent="0.2">
      <c r="A117" s="2" t="s">
        <v>332</v>
      </c>
      <c r="B117" s="3" t="s">
        <v>713</v>
      </c>
      <c r="C117" s="3" t="s">
        <v>570</v>
      </c>
      <c r="D117" s="3" t="s">
        <v>121</v>
      </c>
      <c r="E117" s="2" t="s">
        <v>332</v>
      </c>
      <c r="G117" s="34" t="s">
        <v>1063</v>
      </c>
      <c r="H117" s="37" t="s">
        <v>1064</v>
      </c>
      <c r="I117" s="2">
        <v>608</v>
      </c>
      <c r="K117" s="39" t="str">
        <f>IF($I117=K$1,COUNTIFS($I$2:I117,K$1),"")</f>
        <v/>
      </c>
      <c r="L117" s="39" t="str">
        <f t="shared" si="7"/>
        <v/>
      </c>
      <c r="M117" s="40" t="str">
        <f>IF($I117=M$1,COUNTIFS($I$2:K117,M$1),"")</f>
        <v/>
      </c>
      <c r="N117" s="40" t="str">
        <f t="shared" si="8"/>
        <v/>
      </c>
    </row>
    <row r="118" spans="1:14" x14ac:dyDescent="0.2">
      <c r="A118" s="2" t="s">
        <v>333</v>
      </c>
      <c r="B118" s="3" t="s">
        <v>714</v>
      </c>
      <c r="C118" s="3" t="s">
        <v>571</v>
      </c>
      <c r="D118" s="3" t="s">
        <v>122</v>
      </c>
      <c r="E118" s="2" t="s">
        <v>333</v>
      </c>
      <c r="G118" s="34" t="s">
        <v>967</v>
      </c>
      <c r="H118" s="37" t="s">
        <v>968</v>
      </c>
      <c r="I118" s="2">
        <v>609</v>
      </c>
      <c r="K118" s="39" t="str">
        <f>IF($I118=K$1,COUNTIFS($I$2:I118,K$1),"")</f>
        <v/>
      </c>
      <c r="L118" s="39" t="str">
        <f t="shared" si="7"/>
        <v/>
      </c>
      <c r="M118" s="40" t="str">
        <f>IF($I118=M$1,COUNTIFS($I$2:K118,M$1),"")</f>
        <v/>
      </c>
      <c r="N118" s="40" t="str">
        <f t="shared" si="8"/>
        <v/>
      </c>
    </row>
    <row r="119" spans="1:14" x14ac:dyDescent="0.2">
      <c r="A119" s="2" t="s">
        <v>334</v>
      </c>
      <c r="B119" s="3" t="s">
        <v>715</v>
      </c>
      <c r="C119" s="3" t="s">
        <v>572</v>
      </c>
      <c r="D119" s="3" t="s">
        <v>123</v>
      </c>
      <c r="E119" s="2" t="s">
        <v>334</v>
      </c>
      <c r="G119" s="34" t="s">
        <v>1272</v>
      </c>
      <c r="H119" s="37" t="s">
        <v>1352</v>
      </c>
      <c r="I119" s="2">
        <v>609</v>
      </c>
      <c r="K119" s="39" t="str">
        <f>IF($I119=K$1,COUNTIFS($I$2:I119,K$1),"")</f>
        <v/>
      </c>
      <c r="L119" s="39" t="str">
        <f t="shared" si="7"/>
        <v/>
      </c>
      <c r="M119" s="40" t="str">
        <f>IF($I119=M$1,COUNTIFS($I$2:K119,M$1),"")</f>
        <v/>
      </c>
      <c r="N119" s="40" t="str">
        <f t="shared" si="8"/>
        <v/>
      </c>
    </row>
    <row r="120" spans="1:14" x14ac:dyDescent="0.2">
      <c r="A120" s="2" t="s">
        <v>335</v>
      </c>
      <c r="B120" s="3" t="s">
        <v>716</v>
      </c>
      <c r="C120" s="3" t="s">
        <v>573</v>
      </c>
      <c r="D120" s="3" t="s">
        <v>124</v>
      </c>
      <c r="E120" s="2" t="s">
        <v>335</v>
      </c>
      <c r="G120" s="34" t="s">
        <v>965</v>
      </c>
      <c r="H120" s="37" t="s">
        <v>966</v>
      </c>
      <c r="I120" s="2">
        <v>609</v>
      </c>
      <c r="K120" s="39" t="str">
        <f>IF($I120=K$1,COUNTIFS($I$2:I120,K$1),"")</f>
        <v/>
      </c>
      <c r="L120" s="39" t="str">
        <f t="shared" si="7"/>
        <v/>
      </c>
      <c r="M120" s="40" t="str">
        <f>IF($I120=M$1,COUNTIFS($I$2:K120,M$1),"")</f>
        <v/>
      </c>
      <c r="N120" s="40" t="str">
        <f t="shared" si="8"/>
        <v/>
      </c>
    </row>
    <row r="121" spans="1:14" x14ac:dyDescent="0.2">
      <c r="A121" s="2" t="s">
        <v>336</v>
      </c>
      <c r="B121" s="3" t="s">
        <v>717</v>
      </c>
      <c r="C121" s="3" t="s">
        <v>487</v>
      </c>
      <c r="D121" s="3" t="s">
        <v>125</v>
      </c>
      <c r="E121" s="2" t="s">
        <v>336</v>
      </c>
      <c r="G121" s="34" t="s">
        <v>971</v>
      </c>
      <c r="H121" s="37" t="s">
        <v>972</v>
      </c>
      <c r="I121" s="2">
        <v>610</v>
      </c>
      <c r="K121" s="39" t="str">
        <f>IF($I121=K$1,COUNTIFS($I$2:I121,K$1),"")</f>
        <v/>
      </c>
      <c r="L121" s="39" t="str">
        <f t="shared" si="7"/>
        <v/>
      </c>
      <c r="M121" s="40" t="str">
        <f>IF($I121=M$1,COUNTIFS($I$2:K121,M$1),"")</f>
        <v/>
      </c>
      <c r="N121" s="40" t="str">
        <f t="shared" si="8"/>
        <v/>
      </c>
    </row>
    <row r="122" spans="1:14" x14ac:dyDescent="0.2">
      <c r="A122" s="2" t="s">
        <v>337</v>
      </c>
      <c r="B122" s="3" t="s">
        <v>718</v>
      </c>
      <c r="C122" s="3" t="s">
        <v>488</v>
      </c>
      <c r="D122" s="3" t="s">
        <v>126</v>
      </c>
      <c r="E122" s="2" t="s">
        <v>337</v>
      </c>
      <c r="G122" s="34" t="s">
        <v>969</v>
      </c>
      <c r="H122" s="37" t="s">
        <v>970</v>
      </c>
      <c r="I122" s="2">
        <v>610</v>
      </c>
      <c r="K122" s="39" t="str">
        <f>IF($I122=K$1,COUNTIFS($I$2:I122,K$1),"")</f>
        <v/>
      </c>
      <c r="L122" s="39" t="str">
        <f t="shared" si="7"/>
        <v/>
      </c>
      <c r="M122" s="40" t="str">
        <f>IF($I122=M$1,COUNTIFS($I$2:K122,M$1),"")</f>
        <v/>
      </c>
      <c r="N122" s="40" t="str">
        <f t="shared" si="8"/>
        <v/>
      </c>
    </row>
    <row r="123" spans="1:14" x14ac:dyDescent="0.2">
      <c r="A123" s="2" t="s">
        <v>338</v>
      </c>
      <c r="B123" s="3" t="s">
        <v>719</v>
      </c>
      <c r="C123" s="3" t="s">
        <v>489</v>
      </c>
      <c r="D123" s="3" t="s">
        <v>127</v>
      </c>
      <c r="E123" s="2" t="s">
        <v>338</v>
      </c>
      <c r="G123" s="34" t="s">
        <v>973</v>
      </c>
      <c r="H123" s="37" t="s">
        <v>974</v>
      </c>
      <c r="I123" s="2">
        <v>611</v>
      </c>
      <c r="K123" s="39" t="str">
        <f>IF($I123=K$1,COUNTIFS($I$2:I123,K$1),"")</f>
        <v/>
      </c>
      <c r="L123" s="39" t="str">
        <f t="shared" si="7"/>
        <v/>
      </c>
      <c r="M123" s="40" t="str">
        <f>IF($I123=M$1,COUNTIFS($I$2:K123,M$1),"")</f>
        <v/>
      </c>
      <c r="N123" s="40" t="str">
        <f t="shared" si="8"/>
        <v/>
      </c>
    </row>
    <row r="124" spans="1:14" x14ac:dyDescent="0.2">
      <c r="A124" s="2" t="s">
        <v>339</v>
      </c>
      <c r="B124" s="3" t="s">
        <v>720</v>
      </c>
      <c r="C124" s="3" t="s">
        <v>490</v>
      </c>
      <c r="D124" s="3" t="s">
        <v>128</v>
      </c>
      <c r="E124" s="2" t="s">
        <v>339</v>
      </c>
      <c r="G124" s="34" t="s">
        <v>977</v>
      </c>
      <c r="H124" s="37" t="s">
        <v>978</v>
      </c>
      <c r="I124" s="2">
        <v>613</v>
      </c>
      <c r="K124" s="39" t="str">
        <f>IF($I124=K$1,COUNTIFS($I$2:I124,K$1),"")</f>
        <v/>
      </c>
      <c r="L124" s="39" t="str">
        <f t="shared" si="7"/>
        <v/>
      </c>
      <c r="M124" s="40" t="str">
        <f>IF($I124=M$1,COUNTIFS($I$2:K124,M$1),"")</f>
        <v/>
      </c>
      <c r="N124" s="40" t="str">
        <f t="shared" si="8"/>
        <v/>
      </c>
    </row>
    <row r="125" spans="1:14" x14ac:dyDescent="0.2">
      <c r="A125" s="2" t="s">
        <v>340</v>
      </c>
      <c r="B125" s="3" t="s">
        <v>721</v>
      </c>
      <c r="C125" s="3" t="s">
        <v>491</v>
      </c>
      <c r="D125" s="3" t="s">
        <v>129</v>
      </c>
      <c r="E125" s="2" t="s">
        <v>340</v>
      </c>
      <c r="G125" s="34" t="s">
        <v>975</v>
      </c>
      <c r="H125" s="37" t="s">
        <v>976</v>
      </c>
      <c r="I125" s="2">
        <v>613</v>
      </c>
      <c r="K125" s="39" t="str">
        <f>IF($I125=K$1,COUNTIFS($I$2:I125,K$1),"")</f>
        <v/>
      </c>
      <c r="L125" s="39" t="str">
        <f t="shared" si="7"/>
        <v/>
      </c>
      <c r="M125" s="40" t="str">
        <f>IF($I125=M$1,COUNTIFS($I$2:K125,M$1),"")</f>
        <v/>
      </c>
      <c r="N125" s="40" t="str">
        <f t="shared" si="8"/>
        <v/>
      </c>
    </row>
    <row r="126" spans="1:14" x14ac:dyDescent="0.2">
      <c r="A126" s="2" t="s">
        <v>341</v>
      </c>
      <c r="B126" s="3" t="s">
        <v>722</v>
      </c>
      <c r="C126" s="3" t="s">
        <v>492</v>
      </c>
      <c r="D126" s="3" t="s">
        <v>130</v>
      </c>
      <c r="E126" s="2" t="s">
        <v>341</v>
      </c>
      <c r="G126" s="34" t="s">
        <v>979</v>
      </c>
      <c r="H126" s="37" t="s">
        <v>980</v>
      </c>
      <c r="I126" s="2">
        <v>613</v>
      </c>
      <c r="K126" s="39" t="str">
        <f>IF($I126=K$1,COUNTIFS($I$2:I126,K$1),"")</f>
        <v/>
      </c>
      <c r="L126" s="39" t="str">
        <f t="shared" si="7"/>
        <v/>
      </c>
      <c r="M126" s="40" t="str">
        <f>IF($I126=M$1,COUNTIFS($I$2:K126,M$1),"")</f>
        <v/>
      </c>
      <c r="N126" s="40" t="str">
        <f t="shared" si="8"/>
        <v/>
      </c>
    </row>
    <row r="127" spans="1:14" x14ac:dyDescent="0.2">
      <c r="A127" s="2" t="s">
        <v>342</v>
      </c>
      <c r="B127" s="3" t="s">
        <v>723</v>
      </c>
      <c r="C127" s="3" t="s">
        <v>493</v>
      </c>
      <c r="D127" s="3" t="s">
        <v>131</v>
      </c>
      <c r="E127" s="2" t="s">
        <v>342</v>
      </c>
      <c r="G127" s="34" t="s">
        <v>981</v>
      </c>
      <c r="H127" s="37" t="s">
        <v>982</v>
      </c>
      <c r="I127" s="2">
        <v>614</v>
      </c>
      <c r="K127" s="39" t="str">
        <f>IF($I127=K$1,COUNTIFS($I$2:I127,K$1),"")</f>
        <v/>
      </c>
      <c r="L127" s="39" t="str">
        <f t="shared" si="7"/>
        <v/>
      </c>
      <c r="M127" s="40" t="str">
        <f>IF($I127=M$1,COUNTIFS($I$2:K127,M$1),"")</f>
        <v/>
      </c>
      <c r="N127" s="40" t="str">
        <f t="shared" si="8"/>
        <v/>
      </c>
    </row>
    <row r="128" spans="1:14" x14ac:dyDescent="0.2">
      <c r="A128" s="2" t="s">
        <v>343</v>
      </c>
      <c r="B128" s="3" t="s">
        <v>724</v>
      </c>
      <c r="C128" s="3" t="s">
        <v>494</v>
      </c>
      <c r="D128" s="3" t="s">
        <v>132</v>
      </c>
      <c r="E128" s="2" t="s">
        <v>343</v>
      </c>
      <c r="G128" s="34" t="s">
        <v>983</v>
      </c>
      <c r="H128" s="37" t="s">
        <v>984</v>
      </c>
      <c r="I128" s="2">
        <v>614</v>
      </c>
      <c r="K128" s="39" t="str">
        <f>IF($I128=K$1,COUNTIFS($I$2:I128,K$1),"")</f>
        <v/>
      </c>
      <c r="L128" s="39" t="str">
        <f t="shared" si="7"/>
        <v/>
      </c>
      <c r="M128" s="40" t="str">
        <f>IF($I128=M$1,COUNTIFS($I$2:K128,M$1),"")</f>
        <v/>
      </c>
      <c r="N128" s="40" t="str">
        <f t="shared" si="8"/>
        <v/>
      </c>
    </row>
    <row r="129" spans="1:14" x14ac:dyDescent="0.2">
      <c r="A129" s="2" t="s">
        <v>344</v>
      </c>
      <c r="B129" s="3" t="s">
        <v>725</v>
      </c>
      <c r="C129" s="3" t="s">
        <v>495</v>
      </c>
      <c r="D129" s="3" t="s">
        <v>133</v>
      </c>
      <c r="E129" s="2" t="s">
        <v>344</v>
      </c>
      <c r="G129" s="34" t="s">
        <v>985</v>
      </c>
      <c r="H129" s="37" t="s">
        <v>986</v>
      </c>
      <c r="I129" s="2">
        <v>701</v>
      </c>
      <c r="K129" s="39" t="str">
        <f>IF($I129=K$1,COUNTIFS($I$2:I129,K$1),"")</f>
        <v/>
      </c>
      <c r="L129" s="39" t="str">
        <f t="shared" si="7"/>
        <v/>
      </c>
      <c r="M129" s="40" t="str">
        <f>IF($I129=M$1,COUNTIFS($I$2:K129,M$1),"")</f>
        <v/>
      </c>
      <c r="N129" s="40" t="str">
        <f t="shared" si="8"/>
        <v/>
      </c>
    </row>
    <row r="130" spans="1:14" x14ac:dyDescent="0.2">
      <c r="A130" s="2" t="s">
        <v>345</v>
      </c>
      <c r="B130" s="3" t="s">
        <v>726</v>
      </c>
      <c r="C130" s="3" t="s">
        <v>496</v>
      </c>
      <c r="D130" s="3" t="s">
        <v>134</v>
      </c>
      <c r="E130" s="2" t="s">
        <v>345</v>
      </c>
      <c r="G130" s="34" t="s">
        <v>987</v>
      </c>
      <c r="H130" s="37" t="s">
        <v>988</v>
      </c>
      <c r="I130" s="2">
        <v>701</v>
      </c>
      <c r="K130" s="39" t="str">
        <f>IF($I130=K$1,COUNTIFS($I$2:I130,K$1),"")</f>
        <v/>
      </c>
      <c r="L130" s="39" t="str">
        <f t="shared" si="7"/>
        <v/>
      </c>
      <c r="M130" s="40" t="str">
        <f>IF($I130=M$1,COUNTIFS($I$2:K130,M$1),"")</f>
        <v/>
      </c>
      <c r="N130" s="40" t="str">
        <f t="shared" si="8"/>
        <v/>
      </c>
    </row>
    <row r="131" spans="1:14" x14ac:dyDescent="0.2">
      <c r="A131" s="2" t="s">
        <v>346</v>
      </c>
      <c r="B131" s="3" t="s">
        <v>727</v>
      </c>
      <c r="C131" s="3" t="s">
        <v>574</v>
      </c>
      <c r="D131" s="3" t="s">
        <v>135</v>
      </c>
      <c r="E131" s="2" t="s">
        <v>346</v>
      </c>
      <c r="G131" s="34" t="s">
        <v>885</v>
      </c>
      <c r="H131" s="37" t="s">
        <v>886</v>
      </c>
      <c r="I131" s="2">
        <v>701</v>
      </c>
      <c r="K131" s="39" t="str">
        <f>IF($I131=K$1,COUNTIFS($I$2:I131,K$1),"")</f>
        <v/>
      </c>
      <c r="L131" s="39" t="str">
        <f t="shared" ref="L131:L194" si="9">IF(K131&lt;&gt;"",G131,"")</f>
        <v/>
      </c>
      <c r="M131" s="40" t="str">
        <f>IF($I131=M$1,COUNTIFS($I$2:K131,M$1),"")</f>
        <v/>
      </c>
      <c r="N131" s="40" t="str">
        <f t="shared" si="8"/>
        <v/>
      </c>
    </row>
    <row r="132" spans="1:14" x14ac:dyDescent="0.2">
      <c r="A132" s="2" t="s">
        <v>347</v>
      </c>
      <c r="B132" s="3" t="s">
        <v>728</v>
      </c>
      <c r="C132" s="3" t="s">
        <v>575</v>
      </c>
      <c r="D132" s="3" t="s">
        <v>136</v>
      </c>
      <c r="E132" s="2" t="s">
        <v>347</v>
      </c>
      <c r="G132" s="34" t="s">
        <v>1273</v>
      </c>
      <c r="H132" s="37" t="s">
        <v>1353</v>
      </c>
      <c r="I132" s="2">
        <v>702</v>
      </c>
      <c r="K132" s="39" t="str">
        <f>IF($I132=K$1,COUNTIFS($I$2:I132,K$1),"")</f>
        <v/>
      </c>
      <c r="L132" s="39" t="str">
        <f t="shared" si="9"/>
        <v/>
      </c>
      <c r="M132" s="40" t="str">
        <f>IF($I132=M$1,COUNTIFS($I$2:K132,M$1),"")</f>
        <v/>
      </c>
      <c r="N132" s="40" t="str">
        <f t="shared" si="8"/>
        <v/>
      </c>
    </row>
    <row r="133" spans="1:14" x14ac:dyDescent="0.2">
      <c r="A133" s="2" t="s">
        <v>348</v>
      </c>
      <c r="B133" s="3" t="s">
        <v>729</v>
      </c>
      <c r="C133" s="3" t="s">
        <v>576</v>
      </c>
      <c r="D133" s="3" t="s">
        <v>137</v>
      </c>
      <c r="E133" s="2" t="s">
        <v>348</v>
      </c>
      <c r="G133" s="34" t="s">
        <v>989</v>
      </c>
      <c r="H133" s="37" t="s">
        <v>990</v>
      </c>
      <c r="I133" s="2">
        <v>702</v>
      </c>
      <c r="K133" s="39" t="str">
        <f>IF($I133=K$1,COUNTIFS($I$2:I133,K$1),"")</f>
        <v/>
      </c>
      <c r="L133" s="39" t="str">
        <f t="shared" si="9"/>
        <v/>
      </c>
      <c r="M133" s="40" t="str">
        <f>IF($I133=M$1,COUNTIFS($I$2:K133,M$1),"")</f>
        <v/>
      </c>
      <c r="N133" s="40" t="str">
        <f t="shared" ref="N133:N196" si="10">IF(M133&lt;&gt;"",G133,"")</f>
        <v/>
      </c>
    </row>
    <row r="134" spans="1:14" x14ac:dyDescent="0.2">
      <c r="A134" s="2" t="s">
        <v>349</v>
      </c>
      <c r="B134" s="3" t="s">
        <v>730</v>
      </c>
      <c r="C134" s="3" t="s">
        <v>577</v>
      </c>
      <c r="D134" s="3" t="s">
        <v>138</v>
      </c>
      <c r="E134" s="2" t="s">
        <v>349</v>
      </c>
      <c r="G134" s="34" t="s">
        <v>991</v>
      </c>
      <c r="H134" s="37" t="s">
        <v>992</v>
      </c>
      <c r="I134" s="2">
        <v>703</v>
      </c>
      <c r="K134" s="39" t="str">
        <f>IF($I134=K$1,COUNTIFS($I$2:I134,K$1),"")</f>
        <v/>
      </c>
      <c r="L134" s="39" t="str">
        <f t="shared" si="9"/>
        <v/>
      </c>
      <c r="M134" s="40" t="str">
        <f>IF($I134=M$1,COUNTIFS($I$2:K134,M$1),"")</f>
        <v/>
      </c>
      <c r="N134" s="40" t="str">
        <f t="shared" si="10"/>
        <v/>
      </c>
    </row>
    <row r="135" spans="1:14" x14ac:dyDescent="0.2">
      <c r="A135" s="2" t="s">
        <v>350</v>
      </c>
      <c r="B135" s="3" t="s">
        <v>731</v>
      </c>
      <c r="C135" s="3" t="s">
        <v>578</v>
      </c>
      <c r="D135" s="3" t="s">
        <v>139</v>
      </c>
      <c r="E135" s="2" t="s">
        <v>350</v>
      </c>
      <c r="G135" s="34" t="s">
        <v>1274</v>
      </c>
      <c r="H135" s="37" t="s">
        <v>1354</v>
      </c>
      <c r="I135" s="2">
        <v>703</v>
      </c>
      <c r="K135" s="39" t="str">
        <f>IF($I135=K$1,COUNTIFS($I$2:I135,K$1),"")</f>
        <v/>
      </c>
      <c r="L135" s="39" t="str">
        <f t="shared" si="9"/>
        <v/>
      </c>
      <c r="M135" s="40" t="str">
        <f>IF($I135=M$1,COUNTIFS($I$2:K135,M$1),"")</f>
        <v/>
      </c>
      <c r="N135" s="40" t="str">
        <f t="shared" si="10"/>
        <v/>
      </c>
    </row>
    <row r="136" spans="1:14" x14ac:dyDescent="0.2">
      <c r="A136" s="2" t="s">
        <v>351</v>
      </c>
      <c r="B136" s="3" t="s">
        <v>732</v>
      </c>
      <c r="C136" s="3" t="s">
        <v>497</v>
      </c>
      <c r="D136" s="3" t="s">
        <v>140</v>
      </c>
      <c r="E136" s="2" t="s">
        <v>351</v>
      </c>
      <c r="G136" s="34" t="s">
        <v>993</v>
      </c>
      <c r="H136" s="37" t="s">
        <v>994</v>
      </c>
      <c r="I136" s="2">
        <v>704</v>
      </c>
      <c r="K136" s="39" t="str">
        <f>IF($I136=K$1,COUNTIFS($I$2:I136,K$1),"")</f>
        <v/>
      </c>
      <c r="L136" s="39" t="str">
        <f t="shared" si="9"/>
        <v/>
      </c>
      <c r="M136" s="40" t="str">
        <f>IF($I136=M$1,COUNTIFS($I$2:K136,M$1),"")</f>
        <v/>
      </c>
      <c r="N136" s="40" t="str">
        <f t="shared" si="10"/>
        <v/>
      </c>
    </row>
    <row r="137" spans="1:14" x14ac:dyDescent="0.2">
      <c r="A137" s="2" t="s">
        <v>352</v>
      </c>
      <c r="B137" s="3" t="s">
        <v>733</v>
      </c>
      <c r="C137" s="3" t="s">
        <v>498</v>
      </c>
      <c r="D137" s="3" t="s">
        <v>141</v>
      </c>
      <c r="E137" s="2" t="s">
        <v>352</v>
      </c>
      <c r="G137" s="34" t="s">
        <v>995</v>
      </c>
      <c r="H137" s="37" t="s">
        <v>996</v>
      </c>
      <c r="I137" s="2">
        <v>704</v>
      </c>
      <c r="K137" s="39" t="str">
        <f>IF($I137=K$1,COUNTIFS($I$2:I137,K$1),"")</f>
        <v/>
      </c>
      <c r="L137" s="39" t="str">
        <f t="shared" si="9"/>
        <v/>
      </c>
      <c r="M137" s="40" t="str">
        <f>IF($I137=M$1,COUNTIFS($I$2:K137,M$1),"")</f>
        <v/>
      </c>
      <c r="N137" s="40" t="str">
        <f t="shared" si="10"/>
        <v/>
      </c>
    </row>
    <row r="138" spans="1:14" x14ac:dyDescent="0.2">
      <c r="A138" s="2" t="s">
        <v>353</v>
      </c>
      <c r="B138" s="3" t="s">
        <v>734</v>
      </c>
      <c r="C138" s="3" t="s">
        <v>499</v>
      </c>
      <c r="D138" s="3" t="s">
        <v>142</v>
      </c>
      <c r="E138" s="2" t="s">
        <v>353</v>
      </c>
      <c r="G138" s="34" t="s">
        <v>997</v>
      </c>
      <c r="H138" s="37" t="s">
        <v>998</v>
      </c>
      <c r="I138" s="2">
        <v>705</v>
      </c>
      <c r="K138" s="39" t="str">
        <f>IF($I138=K$1,COUNTIFS($I$2:I138,K$1),"")</f>
        <v/>
      </c>
      <c r="L138" s="39" t="str">
        <f t="shared" si="9"/>
        <v/>
      </c>
      <c r="M138" s="40" t="str">
        <f>IF($I138=M$1,COUNTIFS($I$2:K138,M$1),"")</f>
        <v/>
      </c>
      <c r="N138" s="40" t="str">
        <f t="shared" si="10"/>
        <v/>
      </c>
    </row>
    <row r="139" spans="1:14" x14ac:dyDescent="0.2">
      <c r="A139" s="2" t="s">
        <v>354</v>
      </c>
      <c r="B139" s="3" t="s">
        <v>735</v>
      </c>
      <c r="C139" s="3" t="s">
        <v>500</v>
      </c>
      <c r="D139" s="3" t="s">
        <v>143</v>
      </c>
      <c r="E139" s="2" t="s">
        <v>354</v>
      </c>
      <c r="G139" s="34" t="s">
        <v>1275</v>
      </c>
      <c r="H139" s="37" t="s">
        <v>1355</v>
      </c>
      <c r="I139" s="2">
        <v>705</v>
      </c>
      <c r="K139" s="39" t="str">
        <f>IF($I139=K$1,COUNTIFS($I$2:I139,K$1),"")</f>
        <v/>
      </c>
      <c r="L139" s="39" t="str">
        <f t="shared" si="9"/>
        <v/>
      </c>
      <c r="M139" s="40" t="str">
        <f>IF($I139=M$1,COUNTIFS($I$2:K139,M$1),"")</f>
        <v/>
      </c>
      <c r="N139" s="40" t="str">
        <f t="shared" si="10"/>
        <v/>
      </c>
    </row>
    <row r="140" spans="1:14" x14ac:dyDescent="0.2">
      <c r="A140" s="2" t="s">
        <v>355</v>
      </c>
      <c r="B140" s="3" t="s">
        <v>736</v>
      </c>
      <c r="C140" s="3" t="s">
        <v>501</v>
      </c>
      <c r="D140" s="3" t="s">
        <v>144</v>
      </c>
      <c r="E140" s="2" t="s">
        <v>355</v>
      </c>
      <c r="G140" s="34" t="s">
        <v>999</v>
      </c>
      <c r="H140" s="37" t="s">
        <v>1000</v>
      </c>
      <c r="I140" s="2">
        <v>706</v>
      </c>
      <c r="K140" s="39" t="str">
        <f>IF($I140=K$1,COUNTIFS($I$2:I140,K$1),"")</f>
        <v/>
      </c>
      <c r="L140" s="39" t="str">
        <f t="shared" si="9"/>
        <v/>
      </c>
      <c r="M140" s="40" t="str">
        <f>IF($I140=M$1,COUNTIFS($I$2:K140,M$1),"")</f>
        <v/>
      </c>
      <c r="N140" s="40" t="str">
        <f t="shared" si="10"/>
        <v/>
      </c>
    </row>
    <row r="141" spans="1:14" x14ac:dyDescent="0.2">
      <c r="A141" s="2" t="s">
        <v>356</v>
      </c>
      <c r="B141" s="3" t="s">
        <v>737</v>
      </c>
      <c r="C141" s="3" t="s">
        <v>502</v>
      </c>
      <c r="D141" s="3" t="s">
        <v>145</v>
      </c>
      <c r="E141" s="2" t="s">
        <v>356</v>
      </c>
      <c r="G141" s="34" t="s">
        <v>1003</v>
      </c>
      <c r="H141" s="37" t="s">
        <v>1004</v>
      </c>
      <c r="I141" s="2">
        <v>707</v>
      </c>
      <c r="K141" s="39" t="str">
        <f>IF($I141=K$1,COUNTIFS($I$2:I141,K$1),"")</f>
        <v/>
      </c>
      <c r="L141" s="39" t="str">
        <f t="shared" si="9"/>
        <v/>
      </c>
      <c r="M141" s="40" t="str">
        <f>IF($I141=M$1,COUNTIFS($I$2:K141,M$1),"")</f>
        <v/>
      </c>
      <c r="N141" s="40" t="str">
        <f t="shared" si="10"/>
        <v/>
      </c>
    </row>
    <row r="142" spans="1:14" x14ac:dyDescent="0.2">
      <c r="A142" s="2" t="s">
        <v>357</v>
      </c>
      <c r="B142" s="3" t="s">
        <v>738</v>
      </c>
      <c r="C142" s="3" t="s">
        <v>503</v>
      </c>
      <c r="D142" s="3" t="s">
        <v>146</v>
      </c>
      <c r="E142" s="2" t="s">
        <v>357</v>
      </c>
      <c r="G142" s="34" t="s">
        <v>1001</v>
      </c>
      <c r="H142" s="37" t="s">
        <v>1002</v>
      </c>
      <c r="I142" s="2">
        <v>707</v>
      </c>
      <c r="K142" s="39" t="str">
        <f>IF($I142=K$1,COUNTIFS($I$2:I142,K$1),"")</f>
        <v/>
      </c>
      <c r="L142" s="39" t="str">
        <f t="shared" si="9"/>
        <v/>
      </c>
      <c r="M142" s="40" t="str">
        <f>IF($I142=M$1,COUNTIFS($I$2:K142,M$1),"")</f>
        <v/>
      </c>
      <c r="N142" s="40" t="str">
        <f t="shared" si="10"/>
        <v/>
      </c>
    </row>
    <row r="143" spans="1:14" x14ac:dyDescent="0.2">
      <c r="A143" s="2" t="s">
        <v>358</v>
      </c>
      <c r="B143" s="3" t="s">
        <v>739</v>
      </c>
      <c r="C143" s="3" t="s">
        <v>504</v>
      </c>
      <c r="D143" s="3" t="s">
        <v>147</v>
      </c>
      <c r="E143" s="2" t="s">
        <v>358</v>
      </c>
      <c r="G143" s="34" t="s">
        <v>1276</v>
      </c>
      <c r="H143" s="37" t="s">
        <v>1356</v>
      </c>
      <c r="I143" s="2">
        <v>707</v>
      </c>
      <c r="K143" s="39" t="str">
        <f>IF($I143=K$1,COUNTIFS($I$2:I143,K$1),"")</f>
        <v/>
      </c>
      <c r="L143" s="39" t="str">
        <f t="shared" si="9"/>
        <v/>
      </c>
      <c r="M143" s="40" t="str">
        <f>IF($I143=M$1,COUNTIFS($I$2:K143,M$1),"")</f>
        <v/>
      </c>
      <c r="N143" s="40" t="str">
        <f t="shared" si="10"/>
        <v/>
      </c>
    </row>
    <row r="144" spans="1:14" x14ac:dyDescent="0.2">
      <c r="A144" s="2" t="s">
        <v>359</v>
      </c>
      <c r="B144" s="3" t="s">
        <v>740</v>
      </c>
      <c r="C144" s="3" t="s">
        <v>505</v>
      </c>
      <c r="D144" s="3" t="s">
        <v>148</v>
      </c>
      <c r="E144" s="2" t="s">
        <v>359</v>
      </c>
      <c r="G144" s="34" t="s">
        <v>1005</v>
      </c>
      <c r="H144" s="37" t="s">
        <v>1006</v>
      </c>
      <c r="I144" s="2">
        <v>708</v>
      </c>
      <c r="K144" s="39" t="str">
        <f>IF($I144=K$1,COUNTIFS($I$2:I144,K$1),"")</f>
        <v/>
      </c>
      <c r="L144" s="39" t="str">
        <f t="shared" si="9"/>
        <v/>
      </c>
      <c r="M144" s="40" t="str">
        <f>IF($I144=M$1,COUNTIFS($I$2:K144,M$1),"")</f>
        <v/>
      </c>
      <c r="N144" s="40" t="str">
        <f t="shared" si="10"/>
        <v/>
      </c>
    </row>
    <row r="145" spans="1:14" x14ac:dyDescent="0.2">
      <c r="A145" s="2" t="s">
        <v>360</v>
      </c>
      <c r="B145" s="3" t="s">
        <v>741</v>
      </c>
      <c r="C145" s="3" t="s">
        <v>506</v>
      </c>
      <c r="D145" s="3" t="s">
        <v>149</v>
      </c>
      <c r="E145" s="2" t="s">
        <v>360</v>
      </c>
      <c r="G145" s="34" t="s">
        <v>1277</v>
      </c>
      <c r="H145" s="37" t="s">
        <v>1357</v>
      </c>
      <c r="I145" s="2">
        <v>708</v>
      </c>
      <c r="K145" s="39" t="str">
        <f>IF($I145=K$1,COUNTIFS($I$2:I145,K$1),"")</f>
        <v/>
      </c>
      <c r="L145" s="39" t="str">
        <f t="shared" si="9"/>
        <v/>
      </c>
      <c r="M145" s="40" t="str">
        <f>IF($I145=M$1,COUNTIFS($I$2:K145,M$1),"")</f>
        <v/>
      </c>
      <c r="N145" s="40" t="str">
        <f t="shared" si="10"/>
        <v/>
      </c>
    </row>
    <row r="146" spans="1:14" x14ac:dyDescent="0.2">
      <c r="A146" s="2" t="s">
        <v>361</v>
      </c>
      <c r="B146" s="3" t="s">
        <v>416</v>
      </c>
      <c r="C146" s="3" t="s">
        <v>416</v>
      </c>
      <c r="E146" s="2" t="s">
        <v>361</v>
      </c>
      <c r="G146" s="34" t="s">
        <v>1009</v>
      </c>
      <c r="H146" s="37" t="s">
        <v>1010</v>
      </c>
      <c r="I146" s="2">
        <v>710</v>
      </c>
      <c r="K146" s="39" t="str">
        <f>IF($I146=K$1,COUNTIFS($I$2:I146,K$1),"")</f>
        <v/>
      </c>
      <c r="L146" s="39" t="str">
        <f t="shared" si="9"/>
        <v/>
      </c>
      <c r="M146" s="40" t="str">
        <f>IF($I146=M$1,COUNTIFS($I$2:K146,M$1),"")</f>
        <v/>
      </c>
      <c r="N146" s="40" t="str">
        <f t="shared" si="10"/>
        <v/>
      </c>
    </row>
    <row r="147" spans="1:14" x14ac:dyDescent="0.2">
      <c r="A147" s="2" t="s">
        <v>362</v>
      </c>
      <c r="B147" s="3" t="s">
        <v>742</v>
      </c>
      <c r="C147" s="3" t="s">
        <v>579</v>
      </c>
      <c r="D147" s="3" t="s">
        <v>150</v>
      </c>
      <c r="E147" s="2" t="s">
        <v>362</v>
      </c>
      <c r="G147" s="34" t="s">
        <v>1013</v>
      </c>
      <c r="H147" s="37" t="s">
        <v>1014</v>
      </c>
      <c r="I147" s="2">
        <v>712</v>
      </c>
      <c r="K147" s="39" t="str">
        <f>IF($I147=K$1,COUNTIFS($I$2:I147,K$1),"")</f>
        <v/>
      </c>
      <c r="L147" s="39" t="str">
        <f t="shared" si="9"/>
        <v/>
      </c>
      <c r="M147" s="40" t="str">
        <f>IF($I147=M$1,COUNTIFS($I$2:K147,M$1),"")</f>
        <v/>
      </c>
      <c r="N147" s="40" t="str">
        <f t="shared" si="10"/>
        <v/>
      </c>
    </row>
    <row r="148" spans="1:14" x14ac:dyDescent="0.2">
      <c r="A148" s="2" t="s">
        <v>363</v>
      </c>
      <c r="B148" s="3" t="s">
        <v>743</v>
      </c>
      <c r="C148" s="3" t="s">
        <v>580</v>
      </c>
      <c r="D148" s="3" t="s">
        <v>151</v>
      </c>
      <c r="E148" s="2" t="s">
        <v>363</v>
      </c>
      <c r="G148" s="34" t="s">
        <v>1011</v>
      </c>
      <c r="H148" s="37" t="s">
        <v>1012</v>
      </c>
      <c r="I148" s="2">
        <v>712</v>
      </c>
      <c r="K148" s="39" t="str">
        <f>IF($I148=K$1,COUNTIFS($I$2:I148,K$1),"")</f>
        <v/>
      </c>
      <c r="L148" s="39" t="str">
        <f t="shared" si="9"/>
        <v/>
      </c>
      <c r="M148" s="40" t="str">
        <f>IF($I148=M$1,COUNTIFS($I$2:K148,M$1),"")</f>
        <v/>
      </c>
      <c r="N148" s="40" t="str">
        <f t="shared" si="10"/>
        <v/>
      </c>
    </row>
    <row r="149" spans="1:14" x14ac:dyDescent="0.2">
      <c r="A149" s="2" t="s">
        <v>364</v>
      </c>
      <c r="B149" s="3" t="s">
        <v>744</v>
      </c>
      <c r="C149" s="3" t="s">
        <v>581</v>
      </c>
      <c r="D149" s="3" t="s">
        <v>152</v>
      </c>
      <c r="E149" s="2" t="s">
        <v>364</v>
      </c>
      <c r="G149" s="34" t="s">
        <v>1278</v>
      </c>
      <c r="H149" s="37" t="s">
        <v>1358</v>
      </c>
      <c r="I149" s="2">
        <v>714</v>
      </c>
      <c r="K149" s="39" t="str">
        <f>IF($I149=K$1,COUNTIFS($I$2:I149,K$1),"")</f>
        <v/>
      </c>
      <c r="L149" s="39" t="str">
        <f t="shared" si="9"/>
        <v/>
      </c>
      <c r="M149" s="40" t="str">
        <f>IF($I149=M$1,COUNTIFS($I$2:K149,M$1),"")</f>
        <v/>
      </c>
      <c r="N149" s="40" t="str">
        <f t="shared" si="10"/>
        <v/>
      </c>
    </row>
    <row r="150" spans="1:14" x14ac:dyDescent="0.2">
      <c r="A150" s="2" t="s">
        <v>365</v>
      </c>
      <c r="B150" s="3" t="s">
        <v>745</v>
      </c>
      <c r="C150" s="3" t="s">
        <v>582</v>
      </c>
      <c r="D150" s="3" t="s">
        <v>153</v>
      </c>
      <c r="E150" s="2" t="s">
        <v>365</v>
      </c>
      <c r="G150" s="34" t="s">
        <v>1279</v>
      </c>
      <c r="H150" s="37" t="s">
        <v>1359</v>
      </c>
      <c r="I150" s="2">
        <v>801</v>
      </c>
      <c r="K150" s="39" t="str">
        <f>IF($I150=K$1,COUNTIFS($I$2:I150,K$1),"")</f>
        <v/>
      </c>
      <c r="L150" s="39" t="str">
        <f t="shared" si="9"/>
        <v/>
      </c>
      <c r="M150" s="40" t="str">
        <f>IF($I150=M$1,COUNTIFS($I$2:K150,M$1),"")</f>
        <v/>
      </c>
      <c r="N150" s="40" t="str">
        <f t="shared" si="10"/>
        <v/>
      </c>
    </row>
    <row r="151" spans="1:14" x14ac:dyDescent="0.2">
      <c r="A151" s="2" t="s">
        <v>366</v>
      </c>
      <c r="B151" s="3" t="s">
        <v>746</v>
      </c>
      <c r="C151" s="3" t="s">
        <v>583</v>
      </c>
      <c r="D151" s="3" t="s">
        <v>154</v>
      </c>
      <c r="E151" s="2" t="s">
        <v>366</v>
      </c>
      <c r="G151" s="34" t="s">
        <v>1280</v>
      </c>
      <c r="H151" s="37" t="s">
        <v>1360</v>
      </c>
      <c r="I151" s="2">
        <v>801</v>
      </c>
      <c r="K151" s="39" t="str">
        <f>IF($I151=K$1,COUNTIFS($I$2:I151,K$1),"")</f>
        <v/>
      </c>
      <c r="L151" s="39" t="str">
        <f t="shared" si="9"/>
        <v/>
      </c>
      <c r="M151" s="40" t="str">
        <f>IF($I151=M$1,COUNTIFS($I$2:K151,M$1),"")</f>
        <v/>
      </c>
      <c r="N151" s="40" t="str">
        <f t="shared" si="10"/>
        <v/>
      </c>
    </row>
    <row r="152" spans="1:14" x14ac:dyDescent="0.2">
      <c r="A152" s="2" t="s">
        <v>367</v>
      </c>
      <c r="B152" s="3" t="s">
        <v>747</v>
      </c>
      <c r="C152" s="3" t="s">
        <v>584</v>
      </c>
      <c r="D152" s="3" t="s">
        <v>155</v>
      </c>
      <c r="E152" s="2" t="s">
        <v>367</v>
      </c>
      <c r="G152" s="34" t="s">
        <v>1015</v>
      </c>
      <c r="H152" s="37" t="s">
        <v>1016</v>
      </c>
      <c r="I152" s="2">
        <v>801</v>
      </c>
      <c r="K152" s="39" t="str">
        <f>IF($I152=K$1,COUNTIFS($I$2:I152,K$1),"")</f>
        <v/>
      </c>
      <c r="L152" s="39" t="str">
        <f t="shared" si="9"/>
        <v/>
      </c>
      <c r="M152" s="40" t="str">
        <f>IF($I152=M$1,COUNTIFS($I$2:K152,M$1),"")</f>
        <v/>
      </c>
      <c r="N152" s="40" t="str">
        <f t="shared" si="10"/>
        <v/>
      </c>
    </row>
    <row r="153" spans="1:14" x14ac:dyDescent="0.2">
      <c r="A153" s="2" t="s">
        <v>368</v>
      </c>
      <c r="B153" s="3" t="s">
        <v>748</v>
      </c>
      <c r="C153" s="3" t="s">
        <v>585</v>
      </c>
      <c r="D153" s="3" t="s">
        <v>156</v>
      </c>
      <c r="E153" s="2" t="s">
        <v>368</v>
      </c>
      <c r="G153" s="34" t="s">
        <v>1017</v>
      </c>
      <c r="H153" s="37" t="s">
        <v>1018</v>
      </c>
      <c r="I153" s="2">
        <v>802</v>
      </c>
      <c r="K153" s="39" t="str">
        <f>IF($I153=K$1,COUNTIFS($I$2:I153,K$1),"")</f>
        <v/>
      </c>
      <c r="L153" s="39" t="str">
        <f t="shared" si="9"/>
        <v/>
      </c>
      <c r="M153" s="40" t="str">
        <f>IF($I153=M$1,COUNTIFS($I$2:K153,M$1),"")</f>
        <v/>
      </c>
      <c r="N153" s="40" t="str">
        <f t="shared" si="10"/>
        <v/>
      </c>
    </row>
    <row r="154" spans="1:14" x14ac:dyDescent="0.2">
      <c r="A154" s="2" t="s">
        <v>369</v>
      </c>
      <c r="B154" s="3" t="s">
        <v>749</v>
      </c>
      <c r="C154" s="3" t="s">
        <v>507</v>
      </c>
      <c r="D154" s="3" t="s">
        <v>157</v>
      </c>
      <c r="E154" s="2" t="s">
        <v>369</v>
      </c>
      <c r="G154" s="34" t="s">
        <v>1021</v>
      </c>
      <c r="H154" s="37" t="s">
        <v>1022</v>
      </c>
      <c r="I154" s="2">
        <v>803</v>
      </c>
      <c r="K154" s="39" t="str">
        <f>IF($I154=K$1,COUNTIFS($I$2:I154,K$1),"")</f>
        <v/>
      </c>
      <c r="L154" s="39" t="str">
        <f t="shared" si="9"/>
        <v/>
      </c>
      <c r="M154" s="40" t="str">
        <f>IF($I154=M$1,COUNTIFS($I$2:K154,M$1),"")</f>
        <v/>
      </c>
      <c r="N154" s="40" t="str">
        <f t="shared" si="10"/>
        <v/>
      </c>
    </row>
    <row r="155" spans="1:14" x14ac:dyDescent="0.2">
      <c r="A155" s="2" t="s">
        <v>370</v>
      </c>
      <c r="B155" s="3" t="s">
        <v>750</v>
      </c>
      <c r="C155" s="3" t="s">
        <v>508</v>
      </c>
      <c r="D155" s="3" t="s">
        <v>158</v>
      </c>
      <c r="E155" s="2" t="s">
        <v>370</v>
      </c>
      <c r="G155" s="34" t="s">
        <v>1019</v>
      </c>
      <c r="H155" s="37" t="s">
        <v>1020</v>
      </c>
      <c r="I155" s="2">
        <v>803</v>
      </c>
      <c r="K155" s="39" t="str">
        <f>IF($I155=K$1,COUNTIFS($I$2:I155,K$1),"")</f>
        <v/>
      </c>
      <c r="L155" s="39" t="str">
        <f t="shared" si="9"/>
        <v/>
      </c>
      <c r="M155" s="40" t="str">
        <f>IF($I155=M$1,COUNTIFS($I$2:K155,M$1),"")</f>
        <v/>
      </c>
      <c r="N155" s="40" t="str">
        <f t="shared" si="10"/>
        <v/>
      </c>
    </row>
    <row r="156" spans="1:14" x14ac:dyDescent="0.2">
      <c r="A156" s="2" t="s">
        <v>371</v>
      </c>
      <c r="B156" s="3" t="s">
        <v>751</v>
      </c>
      <c r="C156" s="3" t="s">
        <v>586</v>
      </c>
      <c r="D156" s="3" t="s">
        <v>159</v>
      </c>
      <c r="E156" s="2" t="s">
        <v>371</v>
      </c>
      <c r="G156" s="34" t="s">
        <v>1281</v>
      </c>
      <c r="H156" s="37" t="s">
        <v>1361</v>
      </c>
      <c r="I156" s="2">
        <v>803</v>
      </c>
      <c r="K156" s="39" t="str">
        <f>IF($I156=K$1,COUNTIFS($I$2:I156,K$1),"")</f>
        <v/>
      </c>
      <c r="L156" s="39" t="str">
        <f t="shared" si="9"/>
        <v/>
      </c>
      <c r="M156" s="40" t="str">
        <f>IF($I156=M$1,COUNTIFS($I$2:K156,M$1),"")</f>
        <v/>
      </c>
      <c r="N156" s="40" t="str">
        <f t="shared" si="10"/>
        <v/>
      </c>
    </row>
    <row r="157" spans="1:14" x14ac:dyDescent="0.2">
      <c r="A157" s="2" t="s">
        <v>372</v>
      </c>
      <c r="B157" s="3" t="s">
        <v>752</v>
      </c>
      <c r="C157" s="3" t="s">
        <v>587</v>
      </c>
      <c r="D157" s="3" t="s">
        <v>160</v>
      </c>
      <c r="E157" s="2" t="s">
        <v>372</v>
      </c>
      <c r="G157" s="34" t="s">
        <v>1282</v>
      </c>
      <c r="H157" s="37" t="s">
        <v>1362</v>
      </c>
      <c r="I157" s="2">
        <v>804</v>
      </c>
      <c r="K157" s="39" t="str">
        <f>IF($I157=K$1,COUNTIFS($I$2:I157,K$1),"")</f>
        <v/>
      </c>
      <c r="L157" s="39" t="str">
        <f t="shared" si="9"/>
        <v/>
      </c>
      <c r="M157" s="40" t="str">
        <f>IF($I157=M$1,COUNTIFS($I$2:K157,M$1),"")</f>
        <v/>
      </c>
      <c r="N157" s="40" t="str">
        <f t="shared" si="10"/>
        <v/>
      </c>
    </row>
    <row r="158" spans="1:14" x14ac:dyDescent="0.2">
      <c r="A158" s="2" t="s">
        <v>373</v>
      </c>
      <c r="B158" s="3" t="s">
        <v>753</v>
      </c>
      <c r="C158" s="3" t="s">
        <v>509</v>
      </c>
      <c r="D158" s="3" t="s">
        <v>161</v>
      </c>
      <c r="E158" s="2" t="s">
        <v>373</v>
      </c>
      <c r="G158" s="34" t="s">
        <v>1283</v>
      </c>
      <c r="H158" s="37" t="s">
        <v>1363</v>
      </c>
      <c r="I158" s="2">
        <v>804</v>
      </c>
      <c r="K158" s="39" t="str">
        <f>IF($I158=K$1,COUNTIFS($I$2:I158,K$1),"")</f>
        <v/>
      </c>
      <c r="L158" s="39" t="str">
        <f t="shared" si="9"/>
        <v/>
      </c>
      <c r="M158" s="40" t="str">
        <f>IF($I158=M$1,COUNTIFS($I$2:K158,M$1),"")</f>
        <v/>
      </c>
      <c r="N158" s="40" t="str">
        <f t="shared" si="10"/>
        <v/>
      </c>
    </row>
    <row r="159" spans="1:14" x14ac:dyDescent="0.2">
      <c r="A159" s="2" t="s">
        <v>374</v>
      </c>
      <c r="B159" s="3" t="s">
        <v>754</v>
      </c>
      <c r="C159" s="3" t="s">
        <v>510</v>
      </c>
      <c r="D159" s="3" t="s">
        <v>162</v>
      </c>
      <c r="E159" s="2" t="s">
        <v>374</v>
      </c>
      <c r="G159" s="34" t="s">
        <v>1284</v>
      </c>
      <c r="H159" s="37" t="s">
        <v>1364</v>
      </c>
      <c r="I159" s="2">
        <v>805</v>
      </c>
      <c r="K159" s="39" t="str">
        <f>IF($I159=K$1,COUNTIFS($I$2:I159,K$1),"")</f>
        <v/>
      </c>
      <c r="L159" s="39" t="str">
        <f t="shared" si="9"/>
        <v/>
      </c>
      <c r="M159" s="40" t="str">
        <f>IF($I159=M$1,COUNTIFS($I$2:K159,M$1),"")</f>
        <v/>
      </c>
      <c r="N159" s="40" t="str">
        <f t="shared" si="10"/>
        <v/>
      </c>
    </row>
    <row r="160" spans="1:14" x14ac:dyDescent="0.2">
      <c r="A160" s="2" t="s">
        <v>375</v>
      </c>
      <c r="B160" s="3" t="s">
        <v>755</v>
      </c>
      <c r="C160" s="3" t="s">
        <v>511</v>
      </c>
      <c r="D160" s="3" t="s">
        <v>163</v>
      </c>
      <c r="E160" s="2" t="s">
        <v>375</v>
      </c>
      <c r="G160" s="34" t="s">
        <v>1285</v>
      </c>
      <c r="H160" s="37" t="s">
        <v>1365</v>
      </c>
      <c r="I160" s="2">
        <v>805</v>
      </c>
      <c r="K160" s="39" t="str">
        <f>IF($I160=K$1,COUNTIFS($I$2:I160,K$1),"")</f>
        <v/>
      </c>
      <c r="L160" s="39" t="str">
        <f t="shared" si="9"/>
        <v/>
      </c>
      <c r="M160" s="40" t="str">
        <f>IF($I160=M$1,COUNTIFS($I$2:K160,M$1),"")</f>
        <v/>
      </c>
      <c r="N160" s="40" t="str">
        <f t="shared" si="10"/>
        <v/>
      </c>
    </row>
    <row r="161" spans="1:14" x14ac:dyDescent="0.2">
      <c r="A161" s="2" t="s">
        <v>376</v>
      </c>
      <c r="B161" s="3" t="s">
        <v>756</v>
      </c>
      <c r="C161" s="3" t="s">
        <v>512</v>
      </c>
      <c r="D161" s="3" t="s">
        <v>164</v>
      </c>
      <c r="E161" s="2" t="s">
        <v>376</v>
      </c>
      <c r="G161" s="34" t="s">
        <v>1286</v>
      </c>
      <c r="H161" s="37" t="s">
        <v>1366</v>
      </c>
      <c r="I161" s="2">
        <v>805</v>
      </c>
      <c r="K161" s="39" t="str">
        <f>IF($I161=K$1,COUNTIFS($I$2:I161,K$1),"")</f>
        <v/>
      </c>
      <c r="L161" s="39" t="str">
        <f t="shared" si="9"/>
        <v/>
      </c>
      <c r="M161" s="40" t="str">
        <f>IF($I161=M$1,COUNTIFS($I$2:K161,M$1),"")</f>
        <v/>
      </c>
      <c r="N161" s="40" t="str">
        <f t="shared" si="10"/>
        <v/>
      </c>
    </row>
    <row r="162" spans="1:14" x14ac:dyDescent="0.2">
      <c r="A162" s="2" t="s">
        <v>377</v>
      </c>
      <c r="B162" s="3" t="s">
        <v>757</v>
      </c>
      <c r="C162" s="3" t="s">
        <v>513</v>
      </c>
      <c r="D162" s="3" t="s">
        <v>165</v>
      </c>
      <c r="E162" s="2" t="s">
        <v>377</v>
      </c>
      <c r="G162" s="34" t="s">
        <v>1287</v>
      </c>
      <c r="H162" s="37" t="s">
        <v>1367</v>
      </c>
      <c r="I162" s="2">
        <v>805</v>
      </c>
      <c r="K162" s="39" t="str">
        <f>IF($I162=K$1,COUNTIFS($I$2:I162,K$1),"")</f>
        <v/>
      </c>
      <c r="L162" s="39" t="str">
        <f t="shared" si="9"/>
        <v/>
      </c>
      <c r="M162" s="40" t="str">
        <f>IF($I162=M$1,COUNTIFS($I$2:K162,M$1),"")</f>
        <v/>
      </c>
      <c r="N162" s="40" t="str">
        <f t="shared" si="10"/>
        <v/>
      </c>
    </row>
    <row r="163" spans="1:14" x14ac:dyDescent="0.2">
      <c r="A163" s="2" t="s">
        <v>378</v>
      </c>
      <c r="B163" s="3" t="s">
        <v>758</v>
      </c>
      <c r="C163" s="3" t="s">
        <v>514</v>
      </c>
      <c r="D163" s="3" t="s">
        <v>166</v>
      </c>
      <c r="E163" s="2" t="s">
        <v>378</v>
      </c>
      <c r="G163" s="34" t="s">
        <v>1288</v>
      </c>
      <c r="H163" s="37" t="s">
        <v>1368</v>
      </c>
      <c r="I163" s="2">
        <v>807</v>
      </c>
      <c r="K163" s="39" t="str">
        <f>IF($I163=K$1,COUNTIFS($I$2:I163,K$1),"")</f>
        <v/>
      </c>
      <c r="L163" s="39" t="str">
        <f t="shared" si="9"/>
        <v/>
      </c>
      <c r="M163" s="40" t="str">
        <f>IF($I163=M$1,COUNTIFS($I$2:K163,M$1),"")</f>
        <v/>
      </c>
      <c r="N163" s="40" t="str">
        <f t="shared" si="10"/>
        <v/>
      </c>
    </row>
    <row r="164" spans="1:14" x14ac:dyDescent="0.2">
      <c r="A164" s="2" t="s">
        <v>379</v>
      </c>
      <c r="B164" s="3" t="s">
        <v>759</v>
      </c>
      <c r="C164" s="3" t="s">
        <v>515</v>
      </c>
      <c r="D164" s="3" t="s">
        <v>167</v>
      </c>
      <c r="E164" s="2" t="s">
        <v>379</v>
      </c>
      <c r="G164" s="34" t="s">
        <v>1025</v>
      </c>
      <c r="H164" s="37" t="s">
        <v>1026</v>
      </c>
      <c r="I164" s="2">
        <v>807</v>
      </c>
      <c r="K164" s="39" t="str">
        <f>IF($I164=K$1,COUNTIFS($I$2:I164,K$1),"")</f>
        <v/>
      </c>
      <c r="L164" s="39" t="str">
        <f t="shared" si="9"/>
        <v/>
      </c>
      <c r="M164" s="40" t="str">
        <f>IF($I164=M$1,COUNTIFS($I$2:K164,M$1),"")</f>
        <v/>
      </c>
      <c r="N164" s="40" t="str">
        <f t="shared" si="10"/>
        <v/>
      </c>
    </row>
    <row r="165" spans="1:14" x14ac:dyDescent="0.2">
      <c r="A165" s="2" t="s">
        <v>380</v>
      </c>
      <c r="B165" s="3" t="s">
        <v>760</v>
      </c>
      <c r="C165" s="3" t="s">
        <v>588</v>
      </c>
      <c r="D165" s="3" t="s">
        <v>168</v>
      </c>
      <c r="E165" s="2" t="s">
        <v>380</v>
      </c>
      <c r="G165" s="34" t="s">
        <v>1023</v>
      </c>
      <c r="H165" s="37" t="s">
        <v>1024</v>
      </c>
      <c r="I165" s="2">
        <v>807</v>
      </c>
      <c r="K165" s="39" t="str">
        <f>IF($I165=K$1,COUNTIFS($I$2:I165,K$1),"")</f>
        <v/>
      </c>
      <c r="L165" s="39" t="str">
        <f t="shared" si="9"/>
        <v/>
      </c>
      <c r="M165" s="40" t="str">
        <f>IF($I165=M$1,COUNTIFS($I$2:K165,M$1),"")</f>
        <v/>
      </c>
      <c r="N165" s="40" t="str">
        <f t="shared" si="10"/>
        <v/>
      </c>
    </row>
    <row r="166" spans="1:14" x14ac:dyDescent="0.2">
      <c r="A166" s="2" t="s">
        <v>381</v>
      </c>
      <c r="B166" s="3" t="s">
        <v>761</v>
      </c>
      <c r="C166" s="3" t="s">
        <v>589</v>
      </c>
      <c r="D166" s="3" t="s">
        <v>169</v>
      </c>
      <c r="E166" s="2" t="s">
        <v>381</v>
      </c>
      <c r="G166" s="34" t="s">
        <v>1027</v>
      </c>
      <c r="H166" s="37" t="s">
        <v>1028</v>
      </c>
      <c r="I166" s="2">
        <v>808</v>
      </c>
      <c r="K166" s="39" t="str">
        <f>IF($I166=K$1,COUNTIFS($I$2:I166,K$1),"")</f>
        <v/>
      </c>
      <c r="L166" s="39" t="str">
        <f t="shared" si="9"/>
        <v/>
      </c>
      <c r="M166" s="40" t="str">
        <f>IF($I166=M$1,COUNTIFS($I$2:K166,M$1),"")</f>
        <v/>
      </c>
      <c r="N166" s="40" t="str">
        <f t="shared" si="10"/>
        <v/>
      </c>
    </row>
    <row r="167" spans="1:14" x14ac:dyDescent="0.2">
      <c r="A167" s="2" t="s">
        <v>382</v>
      </c>
      <c r="B167" s="3" t="s">
        <v>416</v>
      </c>
      <c r="C167" s="3" t="s">
        <v>416</v>
      </c>
      <c r="E167" s="2" t="s">
        <v>382</v>
      </c>
      <c r="G167" s="34" t="s">
        <v>1289</v>
      </c>
      <c r="H167" s="37" t="s">
        <v>1369</v>
      </c>
      <c r="I167" s="2">
        <v>808</v>
      </c>
      <c r="K167" s="39" t="str">
        <f>IF($I167=K$1,COUNTIFS($I$2:I167,K$1),"")</f>
        <v/>
      </c>
      <c r="L167" s="39" t="str">
        <f t="shared" si="9"/>
        <v/>
      </c>
      <c r="M167" s="40" t="str">
        <f>IF($I167=M$1,COUNTIFS($I$2:K167,M$1),"")</f>
        <v/>
      </c>
      <c r="N167" s="40" t="str">
        <f t="shared" si="10"/>
        <v/>
      </c>
    </row>
    <row r="168" spans="1:14" x14ac:dyDescent="0.2">
      <c r="A168" s="2" t="s">
        <v>383</v>
      </c>
      <c r="B168" s="3" t="s">
        <v>762</v>
      </c>
      <c r="C168" s="3" t="s">
        <v>516</v>
      </c>
      <c r="D168" s="3" t="s">
        <v>170</v>
      </c>
      <c r="E168" s="2" t="s">
        <v>383</v>
      </c>
      <c r="G168" s="34" t="s">
        <v>957</v>
      </c>
      <c r="H168" s="37" t="s">
        <v>958</v>
      </c>
      <c r="I168" s="2">
        <v>809</v>
      </c>
      <c r="K168" s="39" t="str">
        <f>IF($I168=K$1,COUNTIFS($I$2:I168,K$1),"")</f>
        <v/>
      </c>
      <c r="L168" s="39" t="str">
        <f t="shared" si="9"/>
        <v/>
      </c>
      <c r="M168" s="40" t="str">
        <f>IF($I168=M$1,COUNTIFS($I$2:K168,M$1),"")</f>
        <v/>
      </c>
      <c r="N168" s="40" t="str">
        <f t="shared" si="10"/>
        <v/>
      </c>
    </row>
    <row r="169" spans="1:14" x14ac:dyDescent="0.2">
      <c r="A169" s="2" t="s">
        <v>384</v>
      </c>
      <c r="B169" s="3" t="s">
        <v>763</v>
      </c>
      <c r="C169" s="3" t="s">
        <v>517</v>
      </c>
      <c r="D169" s="3" t="s">
        <v>171</v>
      </c>
      <c r="E169" s="2" t="s">
        <v>384</v>
      </c>
      <c r="G169" s="34" t="s">
        <v>1031</v>
      </c>
      <c r="H169" s="37" t="s">
        <v>1032</v>
      </c>
      <c r="I169" s="2">
        <v>809</v>
      </c>
      <c r="K169" s="39" t="str">
        <f>IF($I169=K$1,COUNTIFS($I$2:I169,K$1),"")</f>
        <v/>
      </c>
      <c r="L169" s="39" t="str">
        <f t="shared" si="9"/>
        <v/>
      </c>
      <c r="M169" s="40" t="str">
        <f>IF($I169=M$1,COUNTIFS($I$2:K169,M$1),"")</f>
        <v/>
      </c>
      <c r="N169" s="40" t="str">
        <f t="shared" si="10"/>
        <v/>
      </c>
    </row>
    <row r="170" spans="1:14" x14ac:dyDescent="0.2">
      <c r="A170" s="2" t="s">
        <v>385</v>
      </c>
      <c r="B170" s="3" t="s">
        <v>764</v>
      </c>
      <c r="C170" s="3" t="s">
        <v>518</v>
      </c>
      <c r="D170" s="3" t="s">
        <v>172</v>
      </c>
      <c r="E170" s="2" t="s">
        <v>385</v>
      </c>
      <c r="G170" s="34" t="s">
        <v>1290</v>
      </c>
      <c r="H170" s="37" t="s">
        <v>1370</v>
      </c>
      <c r="I170" s="2">
        <v>809</v>
      </c>
      <c r="K170" s="39" t="str">
        <f>IF($I170=K$1,COUNTIFS($I$2:I170,K$1),"")</f>
        <v/>
      </c>
      <c r="L170" s="39" t="str">
        <f t="shared" si="9"/>
        <v/>
      </c>
      <c r="M170" s="40" t="str">
        <f>IF($I170=M$1,COUNTIFS($I$2:K170,M$1),"")</f>
        <v/>
      </c>
      <c r="N170" s="40" t="str">
        <f t="shared" si="10"/>
        <v/>
      </c>
    </row>
    <row r="171" spans="1:14" x14ac:dyDescent="0.2">
      <c r="A171" s="2" t="s">
        <v>386</v>
      </c>
      <c r="B171" s="3" t="s">
        <v>765</v>
      </c>
      <c r="C171" s="3" t="s">
        <v>519</v>
      </c>
      <c r="D171" s="3" t="s">
        <v>173</v>
      </c>
      <c r="E171" s="2" t="s">
        <v>386</v>
      </c>
      <c r="G171" s="35" t="s">
        <v>1250</v>
      </c>
      <c r="H171" s="37" t="s">
        <v>1371</v>
      </c>
      <c r="I171" s="2">
        <v>810</v>
      </c>
      <c r="K171" s="39" t="str">
        <f>IF($I171=K$1,COUNTIFS($I$2:I171,K$1),"")</f>
        <v/>
      </c>
      <c r="L171" s="39" t="str">
        <f t="shared" si="9"/>
        <v/>
      </c>
      <c r="M171" s="40" t="str">
        <f>IF($I171=M$1,COUNTIFS($I$2:K171,M$1),"")</f>
        <v/>
      </c>
      <c r="N171" s="40" t="str">
        <f t="shared" si="10"/>
        <v/>
      </c>
    </row>
    <row r="172" spans="1:14" x14ac:dyDescent="0.2">
      <c r="A172" s="2" t="s">
        <v>387</v>
      </c>
      <c r="B172" s="3" t="s">
        <v>416</v>
      </c>
      <c r="C172" s="3" t="s">
        <v>416</v>
      </c>
      <c r="E172" s="2" t="s">
        <v>387</v>
      </c>
      <c r="G172" s="34" t="s">
        <v>1037</v>
      </c>
      <c r="H172" s="37" t="s">
        <v>1038</v>
      </c>
      <c r="I172" s="2">
        <v>811</v>
      </c>
      <c r="K172" s="39" t="str">
        <f>IF($I172=K$1,COUNTIFS($I$2:I172,K$1),"")</f>
        <v/>
      </c>
      <c r="L172" s="39" t="str">
        <f t="shared" si="9"/>
        <v/>
      </c>
      <c r="M172" s="40" t="str">
        <f>IF($I172=M$1,COUNTIFS($I$2:K172,M$1),"")</f>
        <v/>
      </c>
      <c r="N172" s="40" t="str">
        <f t="shared" si="10"/>
        <v/>
      </c>
    </row>
    <row r="173" spans="1:14" x14ac:dyDescent="0.2">
      <c r="A173" s="2" t="s">
        <v>388</v>
      </c>
      <c r="B173" s="3" t="s">
        <v>766</v>
      </c>
      <c r="C173" s="3" t="s">
        <v>520</v>
      </c>
      <c r="D173" s="3" t="s">
        <v>174</v>
      </c>
      <c r="E173" s="2" t="s">
        <v>388</v>
      </c>
      <c r="G173" s="34" t="s">
        <v>1035</v>
      </c>
      <c r="H173" s="37" t="s">
        <v>1036</v>
      </c>
      <c r="I173" s="2">
        <v>811</v>
      </c>
      <c r="K173" s="39" t="str">
        <f>IF($I173=K$1,COUNTIFS($I$2:I173,K$1),"")</f>
        <v/>
      </c>
      <c r="L173" s="39" t="str">
        <f t="shared" si="9"/>
        <v/>
      </c>
      <c r="M173" s="40" t="str">
        <f>IF($I173=M$1,COUNTIFS($I$2:K173,M$1),"")</f>
        <v/>
      </c>
      <c r="N173" s="40" t="str">
        <f t="shared" si="10"/>
        <v/>
      </c>
    </row>
    <row r="174" spans="1:14" x14ac:dyDescent="0.2">
      <c r="A174" s="2" t="s">
        <v>389</v>
      </c>
      <c r="B174" s="3" t="s">
        <v>767</v>
      </c>
      <c r="C174" s="3" t="s">
        <v>521</v>
      </c>
      <c r="D174" s="3" t="s">
        <v>175</v>
      </c>
      <c r="E174" s="2" t="s">
        <v>389</v>
      </c>
      <c r="G174" s="34" t="s">
        <v>1291</v>
      </c>
      <c r="H174" s="37" t="s">
        <v>1372</v>
      </c>
      <c r="I174" s="2">
        <v>811</v>
      </c>
      <c r="K174" s="39" t="str">
        <f>IF($I174=K$1,COUNTIFS($I$2:I174,K$1),"")</f>
        <v/>
      </c>
      <c r="L174" s="39" t="str">
        <f t="shared" si="9"/>
        <v/>
      </c>
      <c r="M174" s="40" t="str">
        <f>IF($I174=M$1,COUNTIFS($I$2:K174,M$1),"")</f>
        <v/>
      </c>
      <c r="N174" s="40" t="str">
        <f t="shared" si="10"/>
        <v/>
      </c>
    </row>
    <row r="175" spans="1:14" x14ac:dyDescent="0.2">
      <c r="A175" s="2" t="s">
        <v>390</v>
      </c>
      <c r="B175" s="3" t="s">
        <v>768</v>
      </c>
      <c r="C175" s="3" t="s">
        <v>522</v>
      </c>
      <c r="D175" s="3" t="s">
        <v>176</v>
      </c>
      <c r="E175" s="2" t="s">
        <v>390</v>
      </c>
      <c r="G175" s="34" t="s">
        <v>1039</v>
      </c>
      <c r="H175" s="37" t="s">
        <v>1040</v>
      </c>
      <c r="I175" s="2">
        <v>812</v>
      </c>
      <c r="K175" s="39" t="str">
        <f>IF($I175=K$1,COUNTIFS($I$2:I175,K$1),"")</f>
        <v/>
      </c>
      <c r="L175" s="39" t="str">
        <f t="shared" si="9"/>
        <v/>
      </c>
      <c r="M175" s="40" t="str">
        <f>IF($I175=M$1,COUNTIFS($I$2:K175,M$1),"")</f>
        <v/>
      </c>
      <c r="N175" s="40" t="str">
        <f t="shared" si="10"/>
        <v/>
      </c>
    </row>
    <row r="176" spans="1:14" x14ac:dyDescent="0.2">
      <c r="A176" s="2" t="s">
        <v>391</v>
      </c>
      <c r="B176" s="3" t="s">
        <v>769</v>
      </c>
      <c r="C176" s="3" t="s">
        <v>590</v>
      </c>
      <c r="D176" s="3" t="s">
        <v>177</v>
      </c>
      <c r="E176" s="2" t="s">
        <v>391</v>
      </c>
      <c r="G176" s="34" t="s">
        <v>1292</v>
      </c>
      <c r="H176" s="37" t="s">
        <v>1373</v>
      </c>
      <c r="I176" s="2">
        <v>812</v>
      </c>
      <c r="K176" s="39" t="str">
        <f>IF($I176=K$1,COUNTIFS($I$2:I176,K$1),"")</f>
        <v/>
      </c>
      <c r="L176" s="39" t="str">
        <f t="shared" si="9"/>
        <v/>
      </c>
      <c r="M176" s="40" t="str">
        <f>IF($I176=M$1,COUNTIFS($I$2:K176,M$1),"")</f>
        <v/>
      </c>
      <c r="N176" s="40" t="str">
        <f t="shared" si="10"/>
        <v/>
      </c>
    </row>
    <row r="177" spans="1:14" x14ac:dyDescent="0.2">
      <c r="A177" s="2" t="s">
        <v>392</v>
      </c>
      <c r="B177" s="3" t="s">
        <v>770</v>
      </c>
      <c r="C177" s="3" t="s">
        <v>523</v>
      </c>
      <c r="D177" s="3" t="s">
        <v>178</v>
      </c>
      <c r="E177" s="2" t="s">
        <v>392</v>
      </c>
      <c r="G177" s="34" t="s">
        <v>1045</v>
      </c>
      <c r="H177" s="37" t="s">
        <v>1046</v>
      </c>
      <c r="I177" s="2">
        <v>813</v>
      </c>
      <c r="K177" s="39" t="str">
        <f>IF($I177=K$1,COUNTIFS($I$2:I177,K$1),"")</f>
        <v/>
      </c>
      <c r="L177" s="39" t="str">
        <f t="shared" si="9"/>
        <v/>
      </c>
      <c r="M177" s="40" t="str">
        <f>IF($I177=M$1,COUNTIFS($I$2:K177,M$1),"")</f>
        <v/>
      </c>
      <c r="N177" s="40" t="str">
        <f t="shared" si="10"/>
        <v/>
      </c>
    </row>
    <row r="178" spans="1:14" x14ac:dyDescent="0.2">
      <c r="A178" s="2" t="s">
        <v>393</v>
      </c>
      <c r="B178" s="3" t="s">
        <v>771</v>
      </c>
      <c r="C178" s="3" t="s">
        <v>524</v>
      </c>
      <c r="D178" s="3" t="s">
        <v>179</v>
      </c>
      <c r="E178" s="2" t="s">
        <v>393</v>
      </c>
      <c r="G178" s="34" t="s">
        <v>1041</v>
      </c>
      <c r="H178" s="37" t="s">
        <v>1042</v>
      </c>
      <c r="I178" s="2">
        <v>813</v>
      </c>
      <c r="K178" s="39" t="str">
        <f>IF($I178=K$1,COUNTIFS($I$2:I178,K$1),"")</f>
        <v/>
      </c>
      <c r="L178" s="39" t="str">
        <f t="shared" si="9"/>
        <v/>
      </c>
      <c r="M178" s="40" t="str">
        <f>IF($I178=M$1,COUNTIFS($I$2:K178,M$1),"")</f>
        <v/>
      </c>
      <c r="N178" s="40" t="str">
        <f t="shared" si="10"/>
        <v/>
      </c>
    </row>
    <row r="179" spans="1:14" x14ac:dyDescent="0.2">
      <c r="A179" s="2" t="s">
        <v>394</v>
      </c>
      <c r="B179" s="3" t="s">
        <v>772</v>
      </c>
      <c r="C179" s="3" t="s">
        <v>525</v>
      </c>
      <c r="D179" s="3" t="s">
        <v>180</v>
      </c>
      <c r="E179" s="2" t="s">
        <v>394</v>
      </c>
      <c r="G179" s="34" t="s">
        <v>1043</v>
      </c>
      <c r="H179" s="37" t="s">
        <v>1044</v>
      </c>
      <c r="I179" s="2">
        <v>813</v>
      </c>
      <c r="K179" s="39" t="str">
        <f>IF($I179=K$1,COUNTIFS($I$2:I179,K$1),"")</f>
        <v/>
      </c>
      <c r="L179" s="39" t="str">
        <f t="shared" si="9"/>
        <v/>
      </c>
      <c r="M179" s="40" t="str">
        <f>IF($I179=M$1,COUNTIFS($I$2:K179,M$1),"")</f>
        <v/>
      </c>
      <c r="N179" s="40" t="str">
        <f t="shared" si="10"/>
        <v/>
      </c>
    </row>
    <row r="180" spans="1:14" x14ac:dyDescent="0.2">
      <c r="A180" s="2" t="s">
        <v>395</v>
      </c>
      <c r="B180" s="3" t="s">
        <v>773</v>
      </c>
      <c r="C180" s="3" t="s">
        <v>526</v>
      </c>
      <c r="D180" s="3" t="s">
        <v>181</v>
      </c>
      <c r="E180" s="2" t="s">
        <v>395</v>
      </c>
      <c r="G180" s="34" t="s">
        <v>1049</v>
      </c>
      <c r="H180" s="37" t="s">
        <v>1050</v>
      </c>
      <c r="I180" s="2">
        <v>814</v>
      </c>
      <c r="K180" s="39" t="str">
        <f>IF($I180=K$1,COUNTIFS($I$2:I180,K$1),"")</f>
        <v/>
      </c>
      <c r="L180" s="39" t="str">
        <f t="shared" si="9"/>
        <v/>
      </c>
      <c r="M180" s="40" t="str">
        <f>IF($I180=M$1,COUNTIFS($I$2:K180,M$1),"")</f>
        <v/>
      </c>
      <c r="N180" s="40" t="str">
        <f t="shared" si="10"/>
        <v/>
      </c>
    </row>
    <row r="181" spans="1:14" x14ac:dyDescent="0.2">
      <c r="A181" s="2" t="s">
        <v>396</v>
      </c>
      <c r="B181" s="3" t="s">
        <v>774</v>
      </c>
      <c r="C181" s="3" t="s">
        <v>527</v>
      </c>
      <c r="D181" s="3" t="s">
        <v>182</v>
      </c>
      <c r="E181" s="2" t="s">
        <v>396</v>
      </c>
      <c r="G181" s="34" t="s">
        <v>1047</v>
      </c>
      <c r="H181" s="37" t="s">
        <v>1048</v>
      </c>
      <c r="I181" s="2">
        <v>814</v>
      </c>
      <c r="K181" s="39" t="str">
        <f>IF($I181=K$1,COUNTIFS($I$2:I181,K$1),"")</f>
        <v/>
      </c>
      <c r="L181" s="39" t="str">
        <f t="shared" si="9"/>
        <v/>
      </c>
      <c r="M181" s="40" t="str">
        <f>IF($I181=M$1,COUNTIFS($I$2:K181,M$1),"")</f>
        <v/>
      </c>
      <c r="N181" s="40" t="str">
        <f t="shared" si="10"/>
        <v/>
      </c>
    </row>
    <row r="182" spans="1:14" x14ac:dyDescent="0.2">
      <c r="A182" s="2" t="s">
        <v>397</v>
      </c>
      <c r="B182" s="3" t="s">
        <v>775</v>
      </c>
      <c r="C182" s="3" t="s">
        <v>528</v>
      </c>
      <c r="D182" s="3" t="s">
        <v>183</v>
      </c>
      <c r="E182" s="2" t="s">
        <v>397</v>
      </c>
      <c r="G182" s="34" t="s">
        <v>1051</v>
      </c>
      <c r="H182" s="37" t="s">
        <v>1052</v>
      </c>
      <c r="I182" s="2">
        <v>815</v>
      </c>
      <c r="K182" s="39" t="str">
        <f>IF($I182=K$1,COUNTIFS($I$2:I182,K$1),"")</f>
        <v/>
      </c>
      <c r="L182" s="39" t="str">
        <f t="shared" si="9"/>
        <v/>
      </c>
      <c r="M182" s="40" t="str">
        <f>IF($I182=M$1,COUNTIFS($I$2:K182,M$1),"")</f>
        <v/>
      </c>
      <c r="N182" s="40" t="str">
        <f t="shared" si="10"/>
        <v/>
      </c>
    </row>
    <row r="183" spans="1:14" x14ac:dyDescent="0.2">
      <c r="A183" s="2" t="s">
        <v>398</v>
      </c>
      <c r="B183" s="3" t="s">
        <v>776</v>
      </c>
      <c r="C183" s="3" t="s">
        <v>529</v>
      </c>
      <c r="D183" s="3" t="s">
        <v>184</v>
      </c>
      <c r="E183" s="2" t="s">
        <v>398</v>
      </c>
      <c r="G183" s="34" t="s">
        <v>1053</v>
      </c>
      <c r="H183" s="37" t="s">
        <v>1054</v>
      </c>
      <c r="I183" s="2">
        <v>815</v>
      </c>
      <c r="K183" s="39" t="str">
        <f>IF($I183=K$1,COUNTIFS($I$2:I183,K$1),"")</f>
        <v/>
      </c>
      <c r="L183" s="39" t="str">
        <f t="shared" si="9"/>
        <v/>
      </c>
      <c r="M183" s="40" t="str">
        <f>IF($I183=M$1,COUNTIFS($I$2:K183,M$1),"")</f>
        <v/>
      </c>
      <c r="N183" s="40" t="str">
        <f t="shared" si="10"/>
        <v/>
      </c>
    </row>
    <row r="184" spans="1:14" x14ac:dyDescent="0.2">
      <c r="A184" s="2" t="s">
        <v>399</v>
      </c>
      <c r="B184" s="3" t="s">
        <v>777</v>
      </c>
      <c r="C184" s="3" t="s">
        <v>530</v>
      </c>
      <c r="D184" s="3" t="s">
        <v>185</v>
      </c>
      <c r="E184" s="2" t="s">
        <v>399</v>
      </c>
      <c r="G184" s="34" t="s">
        <v>1055</v>
      </c>
      <c r="H184" s="37" t="s">
        <v>1056</v>
      </c>
      <c r="I184" s="2">
        <v>816</v>
      </c>
      <c r="K184" s="39" t="str">
        <f>IF($I184=K$1,COUNTIFS($I$2:I184,K$1),"")</f>
        <v/>
      </c>
      <c r="L184" s="39" t="str">
        <f t="shared" si="9"/>
        <v/>
      </c>
      <c r="M184" s="40" t="str">
        <f>IF($I184=M$1,COUNTIFS($I$2:K184,M$1),"")</f>
        <v/>
      </c>
      <c r="N184" s="40" t="str">
        <f t="shared" si="10"/>
        <v/>
      </c>
    </row>
    <row r="185" spans="1:14" x14ac:dyDescent="0.2">
      <c r="A185" s="2" t="s">
        <v>400</v>
      </c>
      <c r="B185" s="3" t="s">
        <v>778</v>
      </c>
      <c r="C185" s="3" t="s">
        <v>591</v>
      </c>
      <c r="D185" s="3" t="s">
        <v>186</v>
      </c>
      <c r="E185" s="2" t="s">
        <v>400</v>
      </c>
      <c r="G185" s="34" t="s">
        <v>1057</v>
      </c>
      <c r="H185" s="37" t="s">
        <v>1058</v>
      </c>
      <c r="I185" s="2">
        <v>816</v>
      </c>
      <c r="K185" s="39" t="str">
        <f>IF($I185=K$1,COUNTIFS($I$2:I185,K$1),"")</f>
        <v/>
      </c>
      <c r="L185" s="39" t="str">
        <f t="shared" si="9"/>
        <v/>
      </c>
      <c r="M185" s="40" t="str">
        <f>IF($I185=M$1,COUNTIFS($I$2:K185,M$1),"")</f>
        <v/>
      </c>
      <c r="N185" s="40" t="str">
        <f t="shared" si="10"/>
        <v/>
      </c>
    </row>
    <row r="186" spans="1:14" x14ac:dyDescent="0.2">
      <c r="A186" s="2" t="s">
        <v>401</v>
      </c>
      <c r="B186" s="3" t="s">
        <v>779</v>
      </c>
      <c r="C186" s="3" t="s">
        <v>592</v>
      </c>
      <c r="D186" s="3" t="s">
        <v>1239</v>
      </c>
      <c r="E186" s="2" t="s">
        <v>401</v>
      </c>
      <c r="G186" s="34" t="s">
        <v>1293</v>
      </c>
      <c r="H186" s="37" t="s">
        <v>1374</v>
      </c>
      <c r="I186" s="2">
        <v>901</v>
      </c>
      <c r="K186" s="39" t="str">
        <f>IF($I186=K$1,COUNTIFS($I$2:I186,K$1),"")</f>
        <v/>
      </c>
      <c r="L186" s="39" t="str">
        <f t="shared" si="9"/>
        <v/>
      </c>
      <c r="M186" s="40" t="str">
        <f>IF($I186=M$1,COUNTIFS($I$2:K186,M$1),"")</f>
        <v/>
      </c>
      <c r="N186" s="40" t="str">
        <f t="shared" si="10"/>
        <v/>
      </c>
    </row>
    <row r="187" spans="1:14" x14ac:dyDescent="0.2">
      <c r="A187" s="2" t="s">
        <v>402</v>
      </c>
      <c r="B187" s="3" t="s">
        <v>780</v>
      </c>
      <c r="C187" s="3" t="s">
        <v>593</v>
      </c>
      <c r="D187" s="3" t="s">
        <v>1240</v>
      </c>
      <c r="E187" s="2" t="s">
        <v>402</v>
      </c>
      <c r="G187" s="34" t="s">
        <v>1059</v>
      </c>
      <c r="H187" s="37" t="s">
        <v>1060</v>
      </c>
      <c r="I187" s="2">
        <v>901</v>
      </c>
      <c r="K187" s="39" t="str">
        <f>IF($I187=K$1,COUNTIFS($I$2:I187,K$1),"")</f>
        <v/>
      </c>
      <c r="L187" s="39" t="str">
        <f t="shared" si="9"/>
        <v/>
      </c>
      <c r="M187" s="40" t="str">
        <f>IF($I187=M$1,COUNTIFS($I$2:K187,M$1),"")</f>
        <v/>
      </c>
      <c r="N187" s="40" t="str">
        <f t="shared" si="10"/>
        <v/>
      </c>
    </row>
    <row r="188" spans="1:14" x14ac:dyDescent="0.2">
      <c r="A188" s="2" t="s">
        <v>403</v>
      </c>
      <c r="B188" s="3" t="s">
        <v>781</v>
      </c>
      <c r="C188" s="3" t="s">
        <v>1241</v>
      </c>
      <c r="D188" s="3" t="s">
        <v>187</v>
      </c>
      <c r="E188" s="2" t="s">
        <v>403</v>
      </c>
      <c r="G188" s="34" t="s">
        <v>1033</v>
      </c>
      <c r="H188" s="37" t="s">
        <v>1034</v>
      </c>
      <c r="I188" s="2">
        <v>902</v>
      </c>
      <c r="K188" s="39" t="str">
        <f>IF($I188=K$1,COUNTIFS($I$2:I188,K$1),"")</f>
        <v/>
      </c>
      <c r="L188" s="39" t="str">
        <f t="shared" si="9"/>
        <v/>
      </c>
      <c r="M188" s="40" t="str">
        <f>IF($I188=M$1,COUNTIFS($I$2:K188,M$1),"")</f>
        <v/>
      </c>
      <c r="N188" s="40" t="str">
        <f t="shared" si="10"/>
        <v/>
      </c>
    </row>
    <row r="189" spans="1:14" x14ac:dyDescent="0.2">
      <c r="A189" s="2" t="s">
        <v>404</v>
      </c>
      <c r="B189" s="3" t="s">
        <v>782</v>
      </c>
      <c r="C189" s="3" t="s">
        <v>594</v>
      </c>
      <c r="D189" s="3" t="s">
        <v>595</v>
      </c>
      <c r="E189" s="2" t="s">
        <v>404</v>
      </c>
      <c r="G189" s="35" t="s">
        <v>1250</v>
      </c>
      <c r="H189" s="37" t="s">
        <v>1375</v>
      </c>
      <c r="I189" s="2">
        <v>903</v>
      </c>
      <c r="K189" s="39" t="str">
        <f>IF($I189=K$1,COUNTIFS($I$2:I189,K$1),"")</f>
        <v/>
      </c>
      <c r="L189" s="39" t="str">
        <f t="shared" si="9"/>
        <v/>
      </c>
      <c r="M189" s="40" t="str">
        <f>IF($I189=M$1,COUNTIFS($I$2:K189,M$1),"")</f>
        <v/>
      </c>
      <c r="N189" s="40" t="str">
        <f t="shared" si="10"/>
        <v/>
      </c>
    </row>
    <row r="190" spans="1:14" x14ac:dyDescent="0.2">
      <c r="A190" s="2" t="s">
        <v>405</v>
      </c>
      <c r="B190" s="3" t="s">
        <v>783</v>
      </c>
      <c r="C190" s="3" t="s">
        <v>596</v>
      </c>
      <c r="D190" s="3" t="s">
        <v>597</v>
      </c>
      <c r="E190" s="2" t="s">
        <v>405</v>
      </c>
      <c r="G190" s="34" t="s">
        <v>1065</v>
      </c>
      <c r="H190" s="37" t="s">
        <v>1066</v>
      </c>
      <c r="I190" s="2">
        <v>903</v>
      </c>
      <c r="K190" s="39" t="str">
        <f>IF($I190=K$1,COUNTIFS($I$2:I190,K$1),"")</f>
        <v/>
      </c>
      <c r="L190" s="39" t="str">
        <f t="shared" si="9"/>
        <v/>
      </c>
      <c r="M190" s="40" t="str">
        <f>IF($I190=M$1,COUNTIFS($I$2:K190,M$1),"")</f>
        <v/>
      </c>
      <c r="N190" s="40" t="str">
        <f t="shared" si="10"/>
        <v/>
      </c>
    </row>
    <row r="191" spans="1:14" x14ac:dyDescent="0.2">
      <c r="A191" s="2" t="s">
        <v>406</v>
      </c>
      <c r="B191" s="3" t="s">
        <v>784</v>
      </c>
      <c r="C191" s="3" t="s">
        <v>531</v>
      </c>
      <c r="D191" s="3" t="s">
        <v>188</v>
      </c>
      <c r="E191" s="2" t="s">
        <v>406</v>
      </c>
      <c r="G191" s="34" t="s">
        <v>1294</v>
      </c>
      <c r="H191" s="37" t="s">
        <v>1376</v>
      </c>
      <c r="I191" s="2">
        <v>904</v>
      </c>
      <c r="K191" s="39" t="str">
        <f>IF($I191=K$1,COUNTIFS($I$2:I191,K$1),"")</f>
        <v/>
      </c>
      <c r="L191" s="39" t="str">
        <f t="shared" si="9"/>
        <v/>
      </c>
      <c r="M191" s="40" t="str">
        <f>IF($I191=M$1,COUNTIFS($I$2:K191,M$1),"")</f>
        <v/>
      </c>
      <c r="N191" s="40" t="str">
        <f t="shared" si="10"/>
        <v/>
      </c>
    </row>
    <row r="192" spans="1:14" x14ac:dyDescent="0.2">
      <c r="A192" s="2" t="s">
        <v>407</v>
      </c>
      <c r="B192" s="3" t="s">
        <v>785</v>
      </c>
      <c r="C192" s="3" t="s">
        <v>532</v>
      </c>
      <c r="D192" s="3" t="s">
        <v>189</v>
      </c>
      <c r="E192" s="2" t="s">
        <v>407</v>
      </c>
      <c r="G192" s="34" t="s">
        <v>1295</v>
      </c>
      <c r="H192" s="37" t="s">
        <v>1377</v>
      </c>
      <c r="I192" s="2">
        <v>904</v>
      </c>
      <c r="K192" s="39" t="str">
        <f>IF($I192=K$1,COUNTIFS($I$2:I192,K$1),"")</f>
        <v/>
      </c>
      <c r="L192" s="39" t="str">
        <f t="shared" si="9"/>
        <v/>
      </c>
      <c r="M192" s="40" t="str">
        <f>IF($I192=M$1,COUNTIFS($I$2:K192,M$1),"")</f>
        <v/>
      </c>
      <c r="N192" s="40" t="str">
        <f t="shared" si="10"/>
        <v/>
      </c>
    </row>
    <row r="193" spans="1:14" x14ac:dyDescent="0.2">
      <c r="A193" s="2" t="s">
        <v>408</v>
      </c>
      <c r="B193" s="3" t="s">
        <v>786</v>
      </c>
      <c r="C193" s="3" t="s">
        <v>598</v>
      </c>
      <c r="D193" s="3" t="s">
        <v>190</v>
      </c>
      <c r="E193" s="2" t="s">
        <v>408</v>
      </c>
      <c r="G193" s="34" t="s">
        <v>1069</v>
      </c>
      <c r="H193" s="37" t="s">
        <v>1070</v>
      </c>
      <c r="I193" s="2">
        <v>906</v>
      </c>
      <c r="K193" s="39" t="str">
        <f>IF($I193=K$1,COUNTIFS($I$2:I193,K$1),"")</f>
        <v/>
      </c>
      <c r="L193" s="39" t="str">
        <f t="shared" si="9"/>
        <v/>
      </c>
      <c r="M193" s="40" t="str">
        <f>IF($I193=M$1,COUNTIFS($I$2:K193,M$1),"")</f>
        <v/>
      </c>
      <c r="N193" s="40" t="str">
        <f t="shared" si="10"/>
        <v/>
      </c>
    </row>
    <row r="194" spans="1:14" x14ac:dyDescent="0.2">
      <c r="A194" s="2" t="s">
        <v>409</v>
      </c>
      <c r="B194" s="3" t="s">
        <v>787</v>
      </c>
      <c r="C194" s="3" t="s">
        <v>599</v>
      </c>
      <c r="D194" s="3" t="s">
        <v>191</v>
      </c>
      <c r="E194" s="2" t="s">
        <v>409</v>
      </c>
      <c r="G194" s="34" t="s">
        <v>1071</v>
      </c>
      <c r="H194" s="37" t="s">
        <v>1072</v>
      </c>
      <c r="I194" s="2">
        <v>906</v>
      </c>
      <c r="K194" s="39" t="str">
        <f>IF($I194=K$1,COUNTIFS($I$2:I194,K$1),"")</f>
        <v/>
      </c>
      <c r="L194" s="39" t="str">
        <f t="shared" si="9"/>
        <v/>
      </c>
      <c r="M194" s="40" t="str">
        <f>IF($I194=M$1,COUNTIFS($I$2:K194,M$1),"")</f>
        <v/>
      </c>
      <c r="N194" s="40" t="str">
        <f t="shared" si="10"/>
        <v/>
      </c>
    </row>
    <row r="195" spans="1:14" x14ac:dyDescent="0.2">
      <c r="G195" s="34" t="s">
        <v>1296</v>
      </c>
      <c r="H195" s="37" t="s">
        <v>1378</v>
      </c>
      <c r="I195" s="2">
        <v>909</v>
      </c>
      <c r="K195" s="39" t="str">
        <f>IF($I195=K$1,COUNTIFS($I$2:I195,K$1),"")</f>
        <v/>
      </c>
      <c r="L195" s="39" t="str">
        <f t="shared" ref="L195:L258" si="11">IF(K195&lt;&gt;"",G195,"")</f>
        <v/>
      </c>
      <c r="M195" s="40" t="str">
        <f>IF($I195=M$1,COUNTIFS($I$2:K195,M$1),"")</f>
        <v/>
      </c>
      <c r="N195" s="40" t="str">
        <f t="shared" si="10"/>
        <v/>
      </c>
    </row>
    <row r="196" spans="1:14" x14ac:dyDescent="0.2">
      <c r="G196" s="34" t="s">
        <v>1297</v>
      </c>
      <c r="H196" s="37" t="s">
        <v>1379</v>
      </c>
      <c r="I196" s="2">
        <v>909</v>
      </c>
      <c r="K196" s="39" t="str">
        <f>IF($I196=K$1,COUNTIFS($I$2:I196,K$1),"")</f>
        <v/>
      </c>
      <c r="L196" s="39" t="str">
        <f t="shared" si="11"/>
        <v/>
      </c>
      <c r="M196" s="40" t="str">
        <f>IF($I196=M$1,COUNTIFS($I$2:K196,M$1),"")</f>
        <v/>
      </c>
      <c r="N196" s="40" t="str">
        <f t="shared" si="10"/>
        <v/>
      </c>
    </row>
    <row r="197" spans="1:14" x14ac:dyDescent="0.2">
      <c r="G197" s="34" t="s">
        <v>1298</v>
      </c>
      <c r="H197" s="37" t="s">
        <v>1380</v>
      </c>
      <c r="I197" s="2">
        <v>909</v>
      </c>
      <c r="K197" s="39" t="str">
        <f>IF($I197=K$1,COUNTIFS($I$2:I197,K$1),"")</f>
        <v/>
      </c>
      <c r="L197" s="39" t="str">
        <f t="shared" si="11"/>
        <v/>
      </c>
      <c r="M197" s="40" t="str">
        <f>IF($I197=M$1,COUNTIFS($I$2:K197,M$1),"")</f>
        <v/>
      </c>
      <c r="N197" s="40" t="str">
        <f t="shared" ref="N197:N260" si="12">IF(M197&lt;&gt;"",G197,"")</f>
        <v/>
      </c>
    </row>
    <row r="198" spans="1:14" x14ac:dyDescent="0.2">
      <c r="G198" s="35" t="s">
        <v>1250</v>
      </c>
      <c r="H198" s="37" t="s">
        <v>1381</v>
      </c>
      <c r="I198" s="2">
        <v>910</v>
      </c>
      <c r="K198" s="39" t="str">
        <f>IF($I198=K$1,COUNTIFS($I$2:I198,K$1),"")</f>
        <v/>
      </c>
      <c r="L198" s="39" t="str">
        <f t="shared" si="11"/>
        <v/>
      </c>
      <c r="M198" s="40" t="str">
        <f>IF($I198=M$1,COUNTIFS($I$2:K198,M$1),"")</f>
        <v/>
      </c>
      <c r="N198" s="40" t="str">
        <f t="shared" si="12"/>
        <v/>
      </c>
    </row>
    <row r="199" spans="1:14" x14ac:dyDescent="0.2">
      <c r="G199" s="34" t="s">
        <v>1073</v>
      </c>
      <c r="H199" s="37" t="s">
        <v>1074</v>
      </c>
      <c r="I199" s="2">
        <v>911</v>
      </c>
      <c r="K199" s="39" t="str">
        <f>IF($I199=K$1,COUNTIFS($I$2:I199,K$1),"")</f>
        <v/>
      </c>
      <c r="L199" s="39" t="str">
        <f t="shared" si="11"/>
        <v/>
      </c>
      <c r="M199" s="40" t="str">
        <f>IF($I199=M$1,COUNTIFS($I$2:K199,M$1),"")</f>
        <v/>
      </c>
      <c r="N199" s="40" t="str">
        <f t="shared" si="12"/>
        <v/>
      </c>
    </row>
    <row r="200" spans="1:14" x14ac:dyDescent="0.2">
      <c r="G200" s="34" t="s">
        <v>1061</v>
      </c>
      <c r="H200" s="37" t="s">
        <v>1062</v>
      </c>
      <c r="I200" s="2">
        <v>911</v>
      </c>
      <c r="K200" s="39" t="str">
        <f>IF($I200=K$1,COUNTIFS($I$2:I200,K$1),"")</f>
        <v/>
      </c>
      <c r="L200" s="39" t="str">
        <f t="shared" si="11"/>
        <v/>
      </c>
      <c r="M200" s="40" t="str">
        <f>IF($I200=M$1,COUNTIFS($I$2:K200,M$1),"")</f>
        <v/>
      </c>
      <c r="N200" s="40" t="str">
        <f t="shared" si="12"/>
        <v/>
      </c>
    </row>
    <row r="201" spans="1:14" x14ac:dyDescent="0.2">
      <c r="G201" s="34" t="s">
        <v>1075</v>
      </c>
      <c r="H201" s="37" t="s">
        <v>1076</v>
      </c>
      <c r="I201" s="2">
        <v>912</v>
      </c>
      <c r="K201" s="39" t="str">
        <f>IF($I201=K$1,COUNTIFS($I$2:I201,K$1),"")</f>
        <v/>
      </c>
      <c r="L201" s="39" t="str">
        <f t="shared" si="11"/>
        <v/>
      </c>
      <c r="M201" s="40" t="str">
        <f>IF($I201=M$1,COUNTIFS($I$2:K201,M$1),"")</f>
        <v/>
      </c>
      <c r="N201" s="40" t="str">
        <f t="shared" si="12"/>
        <v/>
      </c>
    </row>
    <row r="202" spans="1:14" x14ac:dyDescent="0.2">
      <c r="G202" s="34" t="s">
        <v>1077</v>
      </c>
      <c r="H202" s="37" t="s">
        <v>1078</v>
      </c>
      <c r="I202" s="2">
        <v>912</v>
      </c>
      <c r="K202" s="39" t="str">
        <f>IF($I202=K$1,COUNTIFS($I$2:I202,K$1),"")</f>
        <v/>
      </c>
      <c r="L202" s="39" t="str">
        <f t="shared" si="11"/>
        <v/>
      </c>
      <c r="M202" s="40" t="str">
        <f>IF($I202=M$1,COUNTIFS($I$2:K202,M$1),"")</f>
        <v/>
      </c>
      <c r="N202" s="40" t="str">
        <f t="shared" si="12"/>
        <v/>
      </c>
    </row>
    <row r="203" spans="1:14" x14ac:dyDescent="0.2">
      <c r="G203" s="34" t="s">
        <v>1299</v>
      </c>
      <c r="H203" s="37" t="s">
        <v>1382</v>
      </c>
      <c r="I203" s="2">
        <v>912</v>
      </c>
      <c r="K203" s="39" t="str">
        <f>IF($I203=K$1,COUNTIFS($I$2:I203,K$1),"")</f>
        <v/>
      </c>
      <c r="L203" s="39" t="str">
        <f t="shared" si="11"/>
        <v/>
      </c>
      <c r="M203" s="40" t="str">
        <f>IF($I203=M$1,COUNTIFS($I$2:K203,M$1),"")</f>
        <v/>
      </c>
      <c r="N203" s="40" t="str">
        <f t="shared" si="12"/>
        <v/>
      </c>
    </row>
    <row r="204" spans="1:14" x14ac:dyDescent="0.2">
      <c r="G204" s="34" t="s">
        <v>1300</v>
      </c>
      <c r="H204" s="37" t="s">
        <v>1383</v>
      </c>
      <c r="I204" s="2">
        <v>914</v>
      </c>
      <c r="K204" s="39" t="str">
        <f>IF($I204=K$1,COUNTIFS($I$2:I204,K$1),"")</f>
        <v/>
      </c>
      <c r="L204" s="39" t="str">
        <f t="shared" si="11"/>
        <v/>
      </c>
      <c r="M204" s="40" t="str">
        <f>IF($I204=M$1,COUNTIFS($I$2:K204,M$1),"")</f>
        <v/>
      </c>
      <c r="N204" s="40" t="str">
        <f t="shared" si="12"/>
        <v/>
      </c>
    </row>
    <row r="205" spans="1:14" x14ac:dyDescent="0.2">
      <c r="G205" s="34" t="s">
        <v>1081</v>
      </c>
      <c r="H205" s="37" t="s">
        <v>1082</v>
      </c>
      <c r="I205" s="2">
        <v>914</v>
      </c>
      <c r="K205" s="39" t="str">
        <f>IF($I205=K$1,COUNTIFS($I$2:I205,K$1),"")</f>
        <v/>
      </c>
      <c r="L205" s="39" t="str">
        <f t="shared" si="11"/>
        <v/>
      </c>
      <c r="M205" s="40" t="str">
        <f>IF($I205=M$1,COUNTIFS($I$2:K205,M$1),"")</f>
        <v/>
      </c>
      <c r="N205" s="40" t="str">
        <f t="shared" si="12"/>
        <v/>
      </c>
    </row>
    <row r="206" spans="1:14" x14ac:dyDescent="0.2">
      <c r="G206" s="34" t="s">
        <v>1079</v>
      </c>
      <c r="H206" s="37" t="s">
        <v>1080</v>
      </c>
      <c r="I206" s="2">
        <v>914</v>
      </c>
      <c r="K206" s="39" t="str">
        <f>IF($I206=K$1,COUNTIFS($I$2:I206,K$1),"")</f>
        <v/>
      </c>
      <c r="L206" s="39" t="str">
        <f t="shared" si="11"/>
        <v/>
      </c>
      <c r="M206" s="40" t="str">
        <f>IF($I206=M$1,COUNTIFS($I$2:K206,M$1),"")</f>
        <v/>
      </c>
      <c r="N206" s="40" t="str">
        <f t="shared" si="12"/>
        <v/>
      </c>
    </row>
    <row r="207" spans="1:14" x14ac:dyDescent="0.2">
      <c r="G207" s="34" t="s">
        <v>1083</v>
      </c>
      <c r="H207" s="37" t="s">
        <v>1084</v>
      </c>
      <c r="I207" s="2">
        <v>915</v>
      </c>
      <c r="K207" s="39" t="str">
        <f>IF($I207=K$1,COUNTIFS($I$2:I207,K$1),"")</f>
        <v/>
      </c>
      <c r="L207" s="39" t="str">
        <f t="shared" si="11"/>
        <v/>
      </c>
      <c r="M207" s="40" t="str">
        <f>IF($I207=M$1,COUNTIFS($I$2:K207,M$1),"")</f>
        <v/>
      </c>
      <c r="N207" s="40" t="str">
        <f t="shared" si="12"/>
        <v/>
      </c>
    </row>
    <row r="208" spans="1:14" x14ac:dyDescent="0.2">
      <c r="G208" s="34" t="s">
        <v>1085</v>
      </c>
      <c r="H208" s="37" t="s">
        <v>1086</v>
      </c>
      <c r="I208" s="2">
        <v>915</v>
      </c>
      <c r="K208" s="39" t="str">
        <f>IF($I208=K$1,COUNTIFS($I$2:I208,K$1),"")</f>
        <v/>
      </c>
      <c r="L208" s="39" t="str">
        <f t="shared" si="11"/>
        <v/>
      </c>
      <c r="M208" s="40" t="str">
        <f>IF($I208=M$1,COUNTIFS($I$2:K208,M$1),"")</f>
        <v/>
      </c>
      <c r="N208" s="40" t="str">
        <f t="shared" si="12"/>
        <v/>
      </c>
    </row>
    <row r="209" spans="7:14" x14ac:dyDescent="0.2">
      <c r="G209" s="34" t="s">
        <v>1087</v>
      </c>
      <c r="H209" s="37" t="s">
        <v>1088</v>
      </c>
      <c r="I209" s="2">
        <v>916</v>
      </c>
      <c r="K209" s="39" t="str">
        <f>IF($I209=K$1,COUNTIFS($I$2:I209,K$1),"")</f>
        <v/>
      </c>
      <c r="L209" s="39" t="str">
        <f t="shared" si="11"/>
        <v/>
      </c>
      <c r="M209" s="40" t="str">
        <f>IF($I209=M$1,COUNTIFS($I$2:K209,M$1),"")</f>
        <v/>
      </c>
      <c r="N209" s="40" t="str">
        <f t="shared" si="12"/>
        <v/>
      </c>
    </row>
    <row r="210" spans="7:14" x14ac:dyDescent="0.2">
      <c r="G210" s="34" t="s">
        <v>1301</v>
      </c>
      <c r="H210" s="37" t="s">
        <v>1384</v>
      </c>
      <c r="I210" s="2">
        <v>916</v>
      </c>
      <c r="K210" s="39" t="str">
        <f>IF($I210=K$1,COUNTIFS($I$2:I210,K$1),"")</f>
        <v/>
      </c>
      <c r="L210" s="39" t="str">
        <f t="shared" si="11"/>
        <v/>
      </c>
      <c r="M210" s="40" t="str">
        <f>IF($I210=M$1,COUNTIFS($I$2:K210,M$1),"")</f>
        <v/>
      </c>
      <c r="N210" s="40" t="str">
        <f t="shared" si="12"/>
        <v/>
      </c>
    </row>
    <row r="211" spans="7:14" x14ac:dyDescent="0.2">
      <c r="G211" s="34" t="s">
        <v>1089</v>
      </c>
      <c r="H211" s="37" t="s">
        <v>1090</v>
      </c>
      <c r="I211" s="2">
        <v>917</v>
      </c>
      <c r="K211" s="39" t="str">
        <f>IF($I211=K$1,COUNTIFS($I$2:I211,K$1),"")</f>
        <v/>
      </c>
      <c r="L211" s="39" t="str">
        <f t="shared" si="11"/>
        <v/>
      </c>
      <c r="M211" s="40" t="str">
        <f>IF($I211=M$1,COUNTIFS($I$2:K211,M$1),"")</f>
        <v/>
      </c>
      <c r="N211" s="40" t="str">
        <f t="shared" si="12"/>
        <v/>
      </c>
    </row>
    <row r="212" spans="7:14" x14ac:dyDescent="0.2">
      <c r="G212" s="34" t="s">
        <v>1302</v>
      </c>
      <c r="H212" s="37" t="s">
        <v>1385</v>
      </c>
      <c r="I212" s="2">
        <v>917</v>
      </c>
      <c r="K212" s="39" t="str">
        <f>IF($I212=K$1,COUNTIFS($I$2:I212,K$1),"")</f>
        <v/>
      </c>
      <c r="L212" s="39" t="str">
        <f t="shared" si="11"/>
        <v/>
      </c>
      <c r="M212" s="40" t="str">
        <f>IF($I212=M$1,COUNTIFS($I$2:K212,M$1),"")</f>
        <v/>
      </c>
      <c r="N212" s="40" t="str">
        <f t="shared" si="12"/>
        <v/>
      </c>
    </row>
    <row r="213" spans="7:14" x14ac:dyDescent="0.2">
      <c r="G213" s="34" t="s">
        <v>1093</v>
      </c>
      <c r="H213" s="37" t="s">
        <v>1094</v>
      </c>
      <c r="I213" s="2">
        <v>918</v>
      </c>
      <c r="K213" s="39" t="str">
        <f>IF($I213=K$1,COUNTIFS($I$2:I213,K$1),"")</f>
        <v/>
      </c>
      <c r="L213" s="39" t="str">
        <f t="shared" si="11"/>
        <v/>
      </c>
      <c r="M213" s="40" t="str">
        <f>IF($I213=M$1,COUNTIFS($I$2:K213,M$1),"")</f>
        <v/>
      </c>
      <c r="N213" s="40" t="str">
        <f t="shared" si="12"/>
        <v/>
      </c>
    </row>
    <row r="214" spans="7:14" x14ac:dyDescent="0.2">
      <c r="G214" s="34" t="s">
        <v>1029</v>
      </c>
      <c r="H214" s="37" t="s">
        <v>1030</v>
      </c>
      <c r="I214" s="2">
        <v>918</v>
      </c>
      <c r="K214" s="39" t="str">
        <f>IF($I214=K$1,COUNTIFS($I$2:I214,K$1),"")</f>
        <v/>
      </c>
      <c r="L214" s="39" t="str">
        <f t="shared" si="11"/>
        <v/>
      </c>
      <c r="M214" s="40" t="str">
        <f>IF($I214=M$1,COUNTIFS($I$2:K214,M$1),"")</f>
        <v/>
      </c>
      <c r="N214" s="40" t="str">
        <f t="shared" si="12"/>
        <v/>
      </c>
    </row>
    <row r="215" spans="7:14" x14ac:dyDescent="0.2">
      <c r="G215" s="34" t="s">
        <v>1303</v>
      </c>
      <c r="H215" s="37" t="s">
        <v>1386</v>
      </c>
      <c r="I215" s="2">
        <v>1001</v>
      </c>
      <c r="K215" s="39" t="str">
        <f>IF($I215=K$1,COUNTIFS($I$2:I215,K$1),"")</f>
        <v/>
      </c>
      <c r="L215" s="39" t="str">
        <f t="shared" si="11"/>
        <v/>
      </c>
      <c r="M215" s="40" t="str">
        <f>IF($I215=M$1,COUNTIFS($I$2:K215,M$1),"")</f>
        <v/>
      </c>
      <c r="N215" s="40" t="str">
        <f t="shared" si="12"/>
        <v/>
      </c>
    </row>
    <row r="216" spans="7:14" x14ac:dyDescent="0.2">
      <c r="G216" s="34" t="s">
        <v>1304</v>
      </c>
      <c r="H216" s="37" t="s">
        <v>1387</v>
      </c>
      <c r="I216" s="2">
        <v>1001</v>
      </c>
      <c r="K216" s="39" t="str">
        <f>IF($I216=K$1,COUNTIFS($I$2:I216,K$1),"")</f>
        <v/>
      </c>
      <c r="L216" s="39" t="str">
        <f t="shared" si="11"/>
        <v/>
      </c>
      <c r="M216" s="40" t="str">
        <f>IF($I216=M$1,COUNTIFS($I$2:K216,M$1),"")</f>
        <v/>
      </c>
      <c r="N216" s="40" t="str">
        <f t="shared" si="12"/>
        <v/>
      </c>
    </row>
    <row r="217" spans="7:14" x14ac:dyDescent="0.2">
      <c r="G217" s="34" t="s">
        <v>1305</v>
      </c>
      <c r="H217" s="37" t="s">
        <v>1388</v>
      </c>
      <c r="I217" s="2">
        <v>1001</v>
      </c>
      <c r="K217" s="39" t="str">
        <f>IF($I217=K$1,COUNTIFS($I$2:I217,K$1),"")</f>
        <v/>
      </c>
      <c r="L217" s="39" t="str">
        <f t="shared" si="11"/>
        <v/>
      </c>
      <c r="M217" s="40" t="str">
        <f>IF($I217=M$1,COUNTIFS($I$2:K217,M$1),"")</f>
        <v/>
      </c>
      <c r="N217" s="40" t="str">
        <f t="shared" si="12"/>
        <v/>
      </c>
    </row>
    <row r="218" spans="7:14" x14ac:dyDescent="0.2">
      <c r="G218" s="34" t="s">
        <v>1306</v>
      </c>
      <c r="H218" s="37" t="s">
        <v>1389</v>
      </c>
      <c r="I218" s="2">
        <v>1002</v>
      </c>
      <c r="K218" s="39" t="str">
        <f>IF($I218=K$1,COUNTIFS($I$2:I218,K$1),"")</f>
        <v/>
      </c>
      <c r="L218" s="39" t="str">
        <f t="shared" si="11"/>
        <v/>
      </c>
      <c r="M218" s="40" t="str">
        <f>IF($I218=M$1,COUNTIFS($I$2:K218,M$1),"")</f>
        <v/>
      </c>
      <c r="N218" s="40" t="str">
        <f t="shared" si="12"/>
        <v/>
      </c>
    </row>
    <row r="219" spans="7:14" x14ac:dyDescent="0.2">
      <c r="G219" s="34" t="s">
        <v>1097</v>
      </c>
      <c r="H219" s="37" t="s">
        <v>1098</v>
      </c>
      <c r="I219" s="2">
        <v>1002</v>
      </c>
      <c r="K219" s="39" t="str">
        <f>IF($I219=K$1,COUNTIFS($I$2:I219,K$1),"")</f>
        <v/>
      </c>
      <c r="L219" s="39" t="str">
        <f t="shared" si="11"/>
        <v/>
      </c>
      <c r="M219" s="40" t="str">
        <f>IF($I219=M$1,COUNTIFS($I$2:K219,M$1),"")</f>
        <v/>
      </c>
      <c r="N219" s="40" t="str">
        <f t="shared" si="12"/>
        <v/>
      </c>
    </row>
    <row r="220" spans="7:14" x14ac:dyDescent="0.2">
      <c r="G220" s="35" t="s">
        <v>1250</v>
      </c>
      <c r="H220" s="37" t="s">
        <v>1390</v>
      </c>
      <c r="I220" s="2">
        <v>1003</v>
      </c>
      <c r="K220" s="39" t="str">
        <f>IF($I220=K$1,COUNTIFS($I$2:I220,K$1),"")</f>
        <v/>
      </c>
      <c r="L220" s="39" t="str">
        <f t="shared" si="11"/>
        <v/>
      </c>
      <c r="M220" s="40" t="str">
        <f>IF($I220=M$1,COUNTIFS($I$2:K220,M$1),"")</f>
        <v/>
      </c>
      <c r="N220" s="40" t="str">
        <f t="shared" si="12"/>
        <v/>
      </c>
    </row>
    <row r="221" spans="7:14" x14ac:dyDescent="0.2">
      <c r="G221" s="34" t="s">
        <v>1099</v>
      </c>
      <c r="H221" s="37" t="s">
        <v>1100</v>
      </c>
      <c r="I221" s="2">
        <v>1003</v>
      </c>
      <c r="K221" s="39" t="str">
        <f>IF($I221=K$1,COUNTIFS($I$2:I221,K$1),"")</f>
        <v/>
      </c>
      <c r="L221" s="39" t="str">
        <f t="shared" si="11"/>
        <v/>
      </c>
      <c r="M221" s="40" t="str">
        <f>IF($I221=M$1,COUNTIFS($I$2:K221,M$1),"")</f>
        <v/>
      </c>
      <c r="N221" s="40" t="str">
        <f t="shared" si="12"/>
        <v/>
      </c>
    </row>
    <row r="222" spans="7:14" x14ac:dyDescent="0.2">
      <c r="G222" s="34" t="s">
        <v>1101</v>
      </c>
      <c r="H222" s="37" t="s">
        <v>1102</v>
      </c>
      <c r="I222" s="2">
        <v>1004</v>
      </c>
      <c r="K222" s="39" t="str">
        <f>IF($I222=K$1,COUNTIFS($I$2:I222,K$1),"")</f>
        <v/>
      </c>
      <c r="L222" s="39" t="str">
        <f t="shared" si="11"/>
        <v/>
      </c>
      <c r="M222" s="40" t="str">
        <f>IF($I222=M$1,COUNTIFS($I$2:K222,M$1),"")</f>
        <v/>
      </c>
      <c r="N222" s="40" t="str">
        <f t="shared" si="12"/>
        <v/>
      </c>
    </row>
    <row r="223" spans="7:14" x14ac:dyDescent="0.2">
      <c r="G223" s="34" t="s">
        <v>1307</v>
      </c>
      <c r="H223" s="37" t="s">
        <v>1391</v>
      </c>
      <c r="I223" s="2">
        <v>1004</v>
      </c>
      <c r="K223" s="39" t="str">
        <f>IF($I223=K$1,COUNTIFS($I$2:I223,K$1),"")</f>
        <v/>
      </c>
      <c r="L223" s="39" t="str">
        <f t="shared" si="11"/>
        <v/>
      </c>
      <c r="M223" s="40" t="str">
        <f>IF($I223=M$1,COUNTIFS($I$2:K223,M$1),"")</f>
        <v/>
      </c>
      <c r="N223" s="40" t="str">
        <f t="shared" si="12"/>
        <v/>
      </c>
    </row>
    <row r="224" spans="7:14" x14ac:dyDescent="0.2">
      <c r="G224" s="34" t="s">
        <v>1107</v>
      </c>
      <c r="H224" s="37" t="s">
        <v>1108</v>
      </c>
      <c r="I224" s="2">
        <v>1005</v>
      </c>
      <c r="K224" s="39" t="str">
        <f>IF($I224=K$1,COUNTIFS($I$2:I224,K$1),"")</f>
        <v/>
      </c>
      <c r="L224" s="39" t="str">
        <f t="shared" si="11"/>
        <v/>
      </c>
      <c r="M224" s="40" t="str">
        <f>IF($I224=M$1,COUNTIFS($I$2:K224,M$1),"")</f>
        <v/>
      </c>
      <c r="N224" s="40" t="str">
        <f t="shared" si="12"/>
        <v/>
      </c>
    </row>
    <row r="225" spans="7:14" x14ac:dyDescent="0.2">
      <c r="G225" s="34" t="s">
        <v>1105</v>
      </c>
      <c r="H225" s="37" t="s">
        <v>1106</v>
      </c>
      <c r="I225" s="2">
        <v>1005</v>
      </c>
      <c r="K225" s="39" t="str">
        <f>IF($I225=K$1,COUNTIFS($I$2:I225,K$1),"")</f>
        <v/>
      </c>
      <c r="L225" s="39" t="str">
        <f t="shared" si="11"/>
        <v/>
      </c>
      <c r="M225" s="40" t="str">
        <f>IF($I225=M$1,COUNTIFS($I$2:K225,M$1),"")</f>
        <v/>
      </c>
      <c r="N225" s="40" t="str">
        <f t="shared" si="12"/>
        <v/>
      </c>
    </row>
    <row r="226" spans="7:14" x14ac:dyDescent="0.2">
      <c r="G226" s="34" t="s">
        <v>1067</v>
      </c>
      <c r="H226" s="37" t="s">
        <v>1068</v>
      </c>
      <c r="I226" s="2">
        <v>1005</v>
      </c>
      <c r="K226" s="39" t="str">
        <f>IF($I226=K$1,COUNTIFS($I$2:I226,K$1),"")</f>
        <v/>
      </c>
      <c r="L226" s="39" t="str">
        <f t="shared" si="11"/>
        <v/>
      </c>
      <c r="M226" s="40" t="str">
        <f>IF($I226=M$1,COUNTIFS($I$2:K226,M$1),"")</f>
        <v/>
      </c>
      <c r="N226" s="40" t="str">
        <f t="shared" si="12"/>
        <v/>
      </c>
    </row>
    <row r="227" spans="7:14" x14ac:dyDescent="0.2">
      <c r="G227" s="34" t="s">
        <v>1308</v>
      </c>
      <c r="H227" s="37" t="s">
        <v>1392</v>
      </c>
      <c r="I227" s="2">
        <v>1007</v>
      </c>
      <c r="K227" s="39" t="str">
        <f>IF($I227=K$1,COUNTIFS($I$2:I227,K$1),"")</f>
        <v/>
      </c>
      <c r="L227" s="39" t="str">
        <f t="shared" si="11"/>
        <v/>
      </c>
      <c r="M227" s="40" t="str">
        <f>IF($I227=M$1,COUNTIFS($I$2:K227,M$1),"")</f>
        <v/>
      </c>
      <c r="N227" s="40" t="str">
        <f t="shared" si="12"/>
        <v/>
      </c>
    </row>
    <row r="228" spans="7:14" x14ac:dyDescent="0.2">
      <c r="G228" s="34" t="s">
        <v>1109</v>
      </c>
      <c r="H228" s="37" t="s">
        <v>1110</v>
      </c>
      <c r="I228" s="2">
        <v>1007</v>
      </c>
      <c r="K228" s="39" t="str">
        <f>IF($I228=K$1,COUNTIFS($I$2:I228,K$1),"")</f>
        <v/>
      </c>
      <c r="L228" s="39" t="str">
        <f t="shared" si="11"/>
        <v/>
      </c>
      <c r="M228" s="40" t="str">
        <f>IF($I228=M$1,COUNTIFS($I$2:K228,M$1),"")</f>
        <v/>
      </c>
      <c r="N228" s="40" t="str">
        <f t="shared" si="12"/>
        <v/>
      </c>
    </row>
    <row r="229" spans="7:14" x14ac:dyDescent="0.2">
      <c r="G229" s="34" t="s">
        <v>1111</v>
      </c>
      <c r="H229" s="37" t="s">
        <v>1112</v>
      </c>
      <c r="I229" s="2">
        <v>1010</v>
      </c>
      <c r="K229" s="39" t="str">
        <f>IF($I229=K$1,COUNTIFS($I$2:I229,K$1),"")</f>
        <v/>
      </c>
      <c r="L229" s="39" t="str">
        <f t="shared" si="11"/>
        <v/>
      </c>
      <c r="M229" s="40" t="str">
        <f>IF($I229=M$1,COUNTIFS($I$2:K229,M$1),"")</f>
        <v/>
      </c>
      <c r="N229" s="40" t="str">
        <f t="shared" si="12"/>
        <v/>
      </c>
    </row>
    <row r="230" spans="7:14" x14ac:dyDescent="0.2">
      <c r="G230" s="34" t="s">
        <v>1115</v>
      </c>
      <c r="H230" s="37" t="s">
        <v>1116</v>
      </c>
      <c r="I230" s="2">
        <v>1010</v>
      </c>
      <c r="K230" s="39" t="str">
        <f>IF($I230=K$1,COUNTIFS($I$2:I230,K$1),"")</f>
        <v/>
      </c>
      <c r="L230" s="39" t="str">
        <f t="shared" si="11"/>
        <v/>
      </c>
      <c r="M230" s="40" t="str">
        <f>IF($I230=M$1,COUNTIFS($I$2:K230,M$1),"")</f>
        <v/>
      </c>
      <c r="N230" s="40" t="str">
        <f t="shared" si="12"/>
        <v/>
      </c>
    </row>
    <row r="231" spans="7:14" x14ac:dyDescent="0.2">
      <c r="G231" s="34" t="s">
        <v>1113</v>
      </c>
      <c r="H231" s="37" t="s">
        <v>1114</v>
      </c>
      <c r="I231" s="2">
        <v>1010</v>
      </c>
      <c r="K231" s="39" t="str">
        <f>IF($I231=K$1,COUNTIFS($I$2:I231,K$1),"")</f>
        <v/>
      </c>
      <c r="L231" s="39" t="str">
        <f t="shared" si="11"/>
        <v/>
      </c>
      <c r="M231" s="40" t="str">
        <f>IF($I231=M$1,COUNTIFS($I$2:K231,M$1),"")</f>
        <v/>
      </c>
      <c r="N231" s="40" t="str">
        <f t="shared" si="12"/>
        <v/>
      </c>
    </row>
    <row r="232" spans="7:14" x14ac:dyDescent="0.2">
      <c r="G232" s="34" t="s">
        <v>1117</v>
      </c>
      <c r="H232" s="37" t="s">
        <v>1118</v>
      </c>
      <c r="I232" s="2">
        <v>1012</v>
      </c>
      <c r="K232" s="39" t="str">
        <f>IF($I232=K$1,COUNTIFS($I$2:I232,K$1),"")</f>
        <v/>
      </c>
      <c r="L232" s="39" t="str">
        <f t="shared" si="11"/>
        <v/>
      </c>
      <c r="M232" s="40" t="str">
        <f>IF($I232=M$1,COUNTIFS($I$2:K232,M$1),"")</f>
        <v/>
      </c>
      <c r="N232" s="40" t="str">
        <f t="shared" si="12"/>
        <v/>
      </c>
    </row>
    <row r="233" spans="7:14" x14ac:dyDescent="0.2">
      <c r="G233" s="34" t="s">
        <v>1121</v>
      </c>
      <c r="H233" s="37" t="s">
        <v>1122</v>
      </c>
      <c r="I233" s="2">
        <v>1013</v>
      </c>
      <c r="K233" s="39" t="str">
        <f>IF($I233=K$1,COUNTIFS($I$2:I233,K$1),"")</f>
        <v/>
      </c>
      <c r="L233" s="39" t="str">
        <f t="shared" si="11"/>
        <v/>
      </c>
      <c r="M233" s="40" t="str">
        <f>IF($I233=M$1,COUNTIFS($I$2:K233,M$1),"")</f>
        <v/>
      </c>
      <c r="N233" s="40" t="str">
        <f t="shared" si="12"/>
        <v/>
      </c>
    </row>
    <row r="234" spans="7:14" x14ac:dyDescent="0.2">
      <c r="G234" s="34" t="s">
        <v>1119</v>
      </c>
      <c r="H234" s="37" t="s">
        <v>1120</v>
      </c>
      <c r="I234" s="2">
        <v>1013</v>
      </c>
      <c r="K234" s="39" t="str">
        <f>IF($I234=K$1,COUNTIFS($I$2:I234,K$1),"")</f>
        <v/>
      </c>
      <c r="L234" s="39" t="str">
        <f t="shared" si="11"/>
        <v/>
      </c>
      <c r="M234" s="40" t="str">
        <f>IF($I234=M$1,COUNTIFS($I$2:K234,M$1),"")</f>
        <v/>
      </c>
      <c r="N234" s="40" t="str">
        <f t="shared" si="12"/>
        <v/>
      </c>
    </row>
    <row r="235" spans="7:14" x14ac:dyDescent="0.2">
      <c r="G235" s="34" t="s">
        <v>1123</v>
      </c>
      <c r="H235" s="37" t="s">
        <v>1124</v>
      </c>
      <c r="I235" s="2">
        <v>1014</v>
      </c>
      <c r="K235" s="39" t="str">
        <f>IF($I235=K$1,COUNTIFS($I$2:I235,K$1),"")</f>
        <v/>
      </c>
      <c r="L235" s="39" t="str">
        <f t="shared" si="11"/>
        <v/>
      </c>
      <c r="M235" s="40" t="str">
        <f>IF($I235=M$1,COUNTIFS($I$2:K235,M$1),"")</f>
        <v/>
      </c>
      <c r="N235" s="40" t="str">
        <f t="shared" si="12"/>
        <v/>
      </c>
    </row>
    <row r="236" spans="7:14" x14ac:dyDescent="0.2">
      <c r="G236" s="34" t="s">
        <v>1309</v>
      </c>
      <c r="H236" s="37" t="s">
        <v>1393</v>
      </c>
      <c r="I236" s="2">
        <v>1014</v>
      </c>
      <c r="K236" s="39" t="str">
        <f>IF($I236=K$1,COUNTIFS($I$2:I236,K$1),"")</f>
        <v/>
      </c>
      <c r="L236" s="39" t="str">
        <f t="shared" si="11"/>
        <v/>
      </c>
      <c r="M236" s="40" t="str">
        <f>IF($I236=M$1,COUNTIFS($I$2:K236,M$1),"")</f>
        <v/>
      </c>
      <c r="N236" s="40" t="str">
        <f t="shared" si="12"/>
        <v/>
      </c>
    </row>
    <row r="237" spans="7:14" x14ac:dyDescent="0.2">
      <c r="G237" s="34" t="s">
        <v>1127</v>
      </c>
      <c r="H237" s="37" t="s">
        <v>1128</v>
      </c>
      <c r="I237" s="2">
        <v>1015</v>
      </c>
      <c r="K237" s="39" t="str">
        <f>IF($I237=K$1,COUNTIFS($I$2:I237,K$1),"")</f>
        <v/>
      </c>
      <c r="L237" s="39" t="str">
        <f t="shared" si="11"/>
        <v/>
      </c>
      <c r="M237" s="40" t="str">
        <f>IF($I237=M$1,COUNTIFS($I$2:K237,M$1),"")</f>
        <v/>
      </c>
      <c r="N237" s="40" t="str">
        <f t="shared" si="12"/>
        <v/>
      </c>
    </row>
    <row r="238" spans="7:14" x14ac:dyDescent="0.2">
      <c r="G238" s="34" t="s">
        <v>1129</v>
      </c>
      <c r="H238" s="37" t="s">
        <v>1130</v>
      </c>
      <c r="I238" s="2">
        <v>1015</v>
      </c>
      <c r="K238" s="39" t="str">
        <f>IF($I238=K$1,COUNTIFS($I$2:I238,K$1),"")</f>
        <v/>
      </c>
      <c r="L238" s="39" t="str">
        <f t="shared" si="11"/>
        <v/>
      </c>
      <c r="M238" s="40" t="str">
        <f>IF($I238=M$1,COUNTIFS($I$2:K238,M$1),"")</f>
        <v/>
      </c>
      <c r="N238" s="40" t="str">
        <f t="shared" si="12"/>
        <v/>
      </c>
    </row>
    <row r="239" spans="7:14" x14ac:dyDescent="0.2">
      <c r="G239" s="34" t="s">
        <v>1125</v>
      </c>
      <c r="H239" s="37" t="s">
        <v>1126</v>
      </c>
      <c r="I239" s="2">
        <v>1015</v>
      </c>
      <c r="K239" s="39" t="str">
        <f>IF($I239=K$1,COUNTIFS($I$2:I239,K$1),"")</f>
        <v/>
      </c>
      <c r="L239" s="39" t="str">
        <f t="shared" si="11"/>
        <v/>
      </c>
      <c r="M239" s="40" t="str">
        <f>IF($I239=M$1,COUNTIFS($I$2:K239,M$1),"")</f>
        <v/>
      </c>
      <c r="N239" s="40" t="str">
        <f t="shared" si="12"/>
        <v/>
      </c>
    </row>
    <row r="240" spans="7:14" x14ac:dyDescent="0.2">
      <c r="G240" s="34" t="s">
        <v>1133</v>
      </c>
      <c r="H240" s="37" t="s">
        <v>1134</v>
      </c>
      <c r="I240" s="2">
        <v>1018</v>
      </c>
      <c r="K240" s="39" t="str">
        <f>IF($I240=K$1,COUNTIFS($I$2:I240,K$1),"")</f>
        <v/>
      </c>
      <c r="L240" s="39" t="str">
        <f t="shared" si="11"/>
        <v/>
      </c>
      <c r="M240" s="40" t="str">
        <f>IF($I240=M$1,COUNTIFS($I$2:K240,M$1),"")</f>
        <v/>
      </c>
      <c r="N240" s="40" t="str">
        <f t="shared" si="12"/>
        <v/>
      </c>
    </row>
    <row r="241" spans="7:14" x14ac:dyDescent="0.2">
      <c r="G241" s="34" t="s">
        <v>1131</v>
      </c>
      <c r="H241" s="37" t="s">
        <v>1132</v>
      </c>
      <c r="I241" s="2">
        <v>1018</v>
      </c>
      <c r="K241" s="39" t="str">
        <f>IF($I241=K$1,COUNTIFS($I$2:I241,K$1),"")</f>
        <v/>
      </c>
      <c r="L241" s="39" t="str">
        <f t="shared" si="11"/>
        <v/>
      </c>
      <c r="M241" s="40" t="str">
        <f>IF($I241=M$1,COUNTIFS($I$2:K241,M$1),"")</f>
        <v/>
      </c>
      <c r="N241" s="40" t="str">
        <f t="shared" si="12"/>
        <v/>
      </c>
    </row>
    <row r="242" spans="7:14" x14ac:dyDescent="0.2">
      <c r="G242" s="34" t="s">
        <v>1137</v>
      </c>
      <c r="H242" s="37" t="s">
        <v>1138</v>
      </c>
      <c r="I242" s="2">
        <v>1019</v>
      </c>
      <c r="K242" s="39" t="str">
        <f>IF($I242=K$1,COUNTIFS($I$2:I242,K$1),"")</f>
        <v/>
      </c>
      <c r="L242" s="39" t="str">
        <f t="shared" si="11"/>
        <v/>
      </c>
      <c r="M242" s="40" t="str">
        <f>IF($I242=M$1,COUNTIFS($I$2:K242,M$1),"")</f>
        <v/>
      </c>
      <c r="N242" s="40" t="str">
        <f t="shared" si="12"/>
        <v/>
      </c>
    </row>
    <row r="243" spans="7:14" x14ac:dyDescent="0.2">
      <c r="G243" s="34" t="s">
        <v>1135</v>
      </c>
      <c r="H243" s="37" t="s">
        <v>1136</v>
      </c>
      <c r="I243" s="2">
        <v>1019</v>
      </c>
      <c r="K243" s="39" t="str">
        <f>IF($I243=K$1,COUNTIFS($I$2:I243,K$1),"")</f>
        <v/>
      </c>
      <c r="L243" s="39" t="str">
        <f t="shared" si="11"/>
        <v/>
      </c>
      <c r="M243" s="40" t="str">
        <f>IF($I243=M$1,COUNTIFS($I$2:K243,M$1),"")</f>
        <v/>
      </c>
      <c r="N243" s="40" t="str">
        <f t="shared" si="12"/>
        <v/>
      </c>
    </row>
    <row r="244" spans="7:14" x14ac:dyDescent="0.2">
      <c r="G244" s="34" t="s">
        <v>1139</v>
      </c>
      <c r="H244" s="37" t="s">
        <v>1140</v>
      </c>
      <c r="I244" s="2">
        <v>1019</v>
      </c>
      <c r="K244" s="39" t="str">
        <f>IF($I244=K$1,COUNTIFS($I$2:I244,K$1),"")</f>
        <v/>
      </c>
      <c r="L244" s="39" t="str">
        <f t="shared" si="11"/>
        <v/>
      </c>
      <c r="M244" s="40" t="str">
        <f>IF($I244=M$1,COUNTIFS($I$2:K244,M$1),"")</f>
        <v/>
      </c>
      <c r="N244" s="40" t="str">
        <f t="shared" si="12"/>
        <v/>
      </c>
    </row>
    <row r="245" spans="7:14" x14ac:dyDescent="0.2">
      <c r="G245" s="34" t="s">
        <v>1143</v>
      </c>
      <c r="H245" s="37" t="s">
        <v>1144</v>
      </c>
      <c r="I245" s="2">
        <v>1020</v>
      </c>
      <c r="K245" s="39" t="str">
        <f>IF($I245=K$1,COUNTIFS($I$2:I245,K$1),"")</f>
        <v/>
      </c>
      <c r="L245" s="39" t="str">
        <f t="shared" si="11"/>
        <v/>
      </c>
      <c r="M245" s="40" t="str">
        <f>IF($I245=M$1,COUNTIFS($I$2:K245,M$1),"")</f>
        <v/>
      </c>
      <c r="N245" s="40" t="str">
        <f t="shared" si="12"/>
        <v/>
      </c>
    </row>
    <row r="246" spans="7:14" x14ac:dyDescent="0.2">
      <c r="G246" s="34" t="s">
        <v>1141</v>
      </c>
      <c r="H246" s="37" t="s">
        <v>1142</v>
      </c>
      <c r="I246" s="2">
        <v>1020</v>
      </c>
      <c r="K246" s="39" t="str">
        <f>IF($I246=K$1,COUNTIFS($I$2:I246,K$1),"")</f>
        <v/>
      </c>
      <c r="L246" s="39" t="str">
        <f t="shared" si="11"/>
        <v/>
      </c>
      <c r="M246" s="40" t="str">
        <f>IF($I246=M$1,COUNTIFS($I$2:K246,M$1),"")</f>
        <v/>
      </c>
      <c r="N246" s="40" t="str">
        <f t="shared" si="12"/>
        <v/>
      </c>
    </row>
    <row r="247" spans="7:14" x14ac:dyDescent="0.2">
      <c r="G247" s="34" t="s">
        <v>1103</v>
      </c>
      <c r="H247" s="37" t="s">
        <v>1104</v>
      </c>
      <c r="I247" s="2">
        <v>1101</v>
      </c>
      <c r="K247" s="39" t="str">
        <f>IF($I247=K$1,COUNTIFS($I$2:I247,K$1),"")</f>
        <v/>
      </c>
      <c r="L247" s="39" t="str">
        <f t="shared" si="11"/>
        <v/>
      </c>
      <c r="M247" s="40" t="str">
        <f>IF($I247=M$1,COUNTIFS($I$2:K247,M$1),"")</f>
        <v/>
      </c>
      <c r="N247" s="40" t="str">
        <f t="shared" si="12"/>
        <v/>
      </c>
    </row>
    <row r="248" spans="7:14" x14ac:dyDescent="0.2">
      <c r="G248" s="34" t="s">
        <v>1145</v>
      </c>
      <c r="H248" s="37" t="s">
        <v>1146</v>
      </c>
      <c r="I248" s="2">
        <v>1101</v>
      </c>
      <c r="K248" s="39" t="str">
        <f>IF($I248=K$1,COUNTIFS($I$2:I248,K$1),"")</f>
        <v/>
      </c>
      <c r="L248" s="39" t="str">
        <f t="shared" si="11"/>
        <v/>
      </c>
      <c r="M248" s="40" t="str">
        <f>IF($I248=M$1,COUNTIFS($I$2:K248,M$1),"")</f>
        <v/>
      </c>
      <c r="N248" s="40" t="str">
        <f t="shared" si="12"/>
        <v/>
      </c>
    </row>
    <row r="249" spans="7:14" x14ac:dyDescent="0.2">
      <c r="G249" s="34" t="s">
        <v>1147</v>
      </c>
      <c r="H249" s="37" t="s">
        <v>1148</v>
      </c>
      <c r="I249" s="2">
        <v>1102</v>
      </c>
      <c r="K249" s="39" t="str">
        <f>IF($I249=K$1,COUNTIFS($I$2:I249,K$1),"")</f>
        <v/>
      </c>
      <c r="L249" s="39" t="str">
        <f t="shared" si="11"/>
        <v/>
      </c>
      <c r="M249" s="40" t="str">
        <f>IF($I249=M$1,COUNTIFS($I$2:K249,M$1),"")</f>
        <v/>
      </c>
      <c r="N249" s="40" t="str">
        <f t="shared" si="12"/>
        <v/>
      </c>
    </row>
    <row r="250" spans="7:14" x14ac:dyDescent="0.2">
      <c r="G250" s="34" t="s">
        <v>1310</v>
      </c>
      <c r="H250" s="37" t="s">
        <v>1394</v>
      </c>
      <c r="I250" s="2">
        <v>1102</v>
      </c>
      <c r="K250" s="39" t="str">
        <f>IF($I250=K$1,COUNTIFS($I$2:I250,K$1),"")</f>
        <v/>
      </c>
      <c r="L250" s="39" t="str">
        <f t="shared" si="11"/>
        <v/>
      </c>
      <c r="M250" s="40" t="str">
        <f>IF($I250=M$1,COUNTIFS($I$2:K250,M$1),"")</f>
        <v/>
      </c>
      <c r="N250" s="40" t="str">
        <f t="shared" si="12"/>
        <v/>
      </c>
    </row>
    <row r="251" spans="7:14" x14ac:dyDescent="0.2">
      <c r="G251" s="34" t="s">
        <v>1311</v>
      </c>
      <c r="H251" s="37" t="s">
        <v>1395</v>
      </c>
      <c r="I251" s="2">
        <v>1103</v>
      </c>
      <c r="K251" s="39" t="str">
        <f>IF($I251=K$1,COUNTIFS($I$2:I251,K$1),"")</f>
        <v/>
      </c>
      <c r="L251" s="39" t="str">
        <f t="shared" si="11"/>
        <v/>
      </c>
      <c r="M251" s="40" t="str">
        <f>IF($I251=M$1,COUNTIFS($I$2:K251,M$1),"")</f>
        <v/>
      </c>
      <c r="N251" s="40" t="str">
        <f t="shared" si="12"/>
        <v/>
      </c>
    </row>
    <row r="252" spans="7:14" x14ac:dyDescent="0.2">
      <c r="G252" s="34" t="s">
        <v>1151</v>
      </c>
      <c r="H252" s="37" t="s">
        <v>1152</v>
      </c>
      <c r="I252" s="2">
        <v>1105</v>
      </c>
      <c r="K252" s="39" t="str">
        <f>IF($I252=K$1,COUNTIFS($I$2:I252,K$1),"")</f>
        <v/>
      </c>
      <c r="L252" s="39" t="str">
        <f t="shared" si="11"/>
        <v/>
      </c>
      <c r="M252" s="40" t="str">
        <f>IF($I252=M$1,COUNTIFS($I$2:K252,M$1),"")</f>
        <v/>
      </c>
      <c r="N252" s="40" t="str">
        <f t="shared" si="12"/>
        <v/>
      </c>
    </row>
    <row r="253" spans="7:14" x14ac:dyDescent="0.2">
      <c r="G253" s="34" t="s">
        <v>1149</v>
      </c>
      <c r="H253" s="37" t="s">
        <v>1150</v>
      </c>
      <c r="I253" s="2">
        <v>1105</v>
      </c>
      <c r="K253" s="39" t="str">
        <f>IF($I253=K$1,COUNTIFS($I$2:I253,K$1),"")</f>
        <v/>
      </c>
      <c r="L253" s="39" t="str">
        <f t="shared" si="11"/>
        <v/>
      </c>
      <c r="M253" s="40" t="str">
        <f>IF($I253=M$1,COUNTIFS($I$2:K253,M$1),"")</f>
        <v/>
      </c>
      <c r="N253" s="40" t="str">
        <f t="shared" si="12"/>
        <v/>
      </c>
    </row>
    <row r="254" spans="7:14" x14ac:dyDescent="0.2">
      <c r="G254" s="34" t="s">
        <v>1312</v>
      </c>
      <c r="H254" s="37" t="s">
        <v>1396</v>
      </c>
      <c r="I254" s="2">
        <v>1108</v>
      </c>
      <c r="K254" s="39" t="str">
        <f>IF($I254=K$1,COUNTIFS($I$2:I254,K$1),"")</f>
        <v/>
      </c>
      <c r="L254" s="39" t="str">
        <f t="shared" si="11"/>
        <v/>
      </c>
      <c r="M254" s="40" t="str">
        <f>IF($I254=M$1,COUNTIFS($I$2:K254,M$1),"")</f>
        <v/>
      </c>
      <c r="N254" s="40" t="str">
        <f t="shared" si="12"/>
        <v/>
      </c>
    </row>
    <row r="255" spans="7:14" x14ac:dyDescent="0.2">
      <c r="G255" s="34" t="s">
        <v>1153</v>
      </c>
      <c r="H255" s="37" t="s">
        <v>1154</v>
      </c>
      <c r="I255" s="2">
        <v>1108</v>
      </c>
      <c r="K255" s="39" t="str">
        <f>IF($I255=K$1,COUNTIFS($I$2:I255,K$1),"")</f>
        <v/>
      </c>
      <c r="L255" s="39" t="str">
        <f t="shared" si="11"/>
        <v/>
      </c>
      <c r="M255" s="40" t="str">
        <f>IF($I255=M$1,COUNTIFS($I$2:K255,M$1),"")</f>
        <v/>
      </c>
      <c r="N255" s="40" t="str">
        <f t="shared" si="12"/>
        <v/>
      </c>
    </row>
    <row r="256" spans="7:14" x14ac:dyDescent="0.2">
      <c r="G256" s="34" t="s">
        <v>1155</v>
      </c>
      <c r="H256" s="37" t="s">
        <v>1156</v>
      </c>
      <c r="I256" s="2">
        <v>1109</v>
      </c>
      <c r="K256" s="39" t="str">
        <f>IF($I256=K$1,COUNTIFS($I$2:I256,K$1),"")</f>
        <v/>
      </c>
      <c r="L256" s="39" t="str">
        <f t="shared" si="11"/>
        <v/>
      </c>
      <c r="M256" s="40" t="str">
        <f>IF($I256=M$1,COUNTIFS($I$2:K256,M$1),"")</f>
        <v/>
      </c>
      <c r="N256" s="40" t="str">
        <f t="shared" si="12"/>
        <v/>
      </c>
    </row>
    <row r="257" spans="7:14" x14ac:dyDescent="0.2">
      <c r="G257" s="34" t="s">
        <v>1091</v>
      </c>
      <c r="H257" s="37" t="s">
        <v>1092</v>
      </c>
      <c r="I257" s="2">
        <v>1109</v>
      </c>
      <c r="K257" s="39" t="str">
        <f>IF($I257=K$1,COUNTIFS($I$2:I257,K$1),"")</f>
        <v/>
      </c>
      <c r="L257" s="39" t="str">
        <f t="shared" si="11"/>
        <v/>
      </c>
      <c r="M257" s="40" t="str">
        <f>IF($I257=M$1,COUNTIFS($I$2:K257,M$1),"")</f>
        <v/>
      </c>
      <c r="N257" s="40" t="str">
        <f t="shared" si="12"/>
        <v/>
      </c>
    </row>
    <row r="258" spans="7:14" x14ac:dyDescent="0.2">
      <c r="G258" s="34" t="s">
        <v>1313</v>
      </c>
      <c r="H258" s="37" t="s">
        <v>1397</v>
      </c>
      <c r="I258" s="2">
        <v>1109</v>
      </c>
      <c r="K258" s="39" t="str">
        <f>IF($I258=K$1,COUNTIFS($I$2:I258,K$1),"")</f>
        <v/>
      </c>
      <c r="L258" s="39" t="str">
        <f t="shared" si="11"/>
        <v/>
      </c>
      <c r="M258" s="40" t="str">
        <f>IF($I258=M$1,COUNTIFS($I$2:K258,M$1),"")</f>
        <v/>
      </c>
      <c r="N258" s="40" t="str">
        <f t="shared" si="12"/>
        <v/>
      </c>
    </row>
    <row r="259" spans="7:14" x14ac:dyDescent="0.2">
      <c r="G259" s="34" t="s">
        <v>1163</v>
      </c>
      <c r="H259" s="37" t="s">
        <v>1164</v>
      </c>
      <c r="I259" s="2">
        <v>1110</v>
      </c>
      <c r="K259" s="39" t="str">
        <f>IF($I259=K$1,COUNTIFS($I$2:I259,K$1),"")</f>
        <v/>
      </c>
      <c r="L259" s="39" t="str">
        <f t="shared" ref="L259:L303" si="13">IF(K259&lt;&gt;"",G259,"")</f>
        <v/>
      </c>
      <c r="M259" s="40" t="str">
        <f>IF($I259=M$1,COUNTIFS($I$2:K259,M$1),"")</f>
        <v/>
      </c>
      <c r="N259" s="40" t="str">
        <f t="shared" si="12"/>
        <v/>
      </c>
    </row>
    <row r="260" spans="7:14" x14ac:dyDescent="0.2">
      <c r="G260" s="34" t="s">
        <v>1159</v>
      </c>
      <c r="H260" s="37" t="s">
        <v>1160</v>
      </c>
      <c r="I260" s="2">
        <v>1110</v>
      </c>
      <c r="K260" s="39" t="str">
        <f>IF($I260=K$1,COUNTIFS($I$2:I260,K$1),"")</f>
        <v/>
      </c>
      <c r="L260" s="39" t="str">
        <f t="shared" si="13"/>
        <v/>
      </c>
      <c r="M260" s="40" t="str">
        <f>IF($I260=M$1,COUNTIFS($I$2:K260,M$1),"")</f>
        <v/>
      </c>
      <c r="N260" s="40" t="str">
        <f t="shared" si="12"/>
        <v/>
      </c>
    </row>
    <row r="261" spans="7:14" x14ac:dyDescent="0.2">
      <c r="G261" s="34" t="s">
        <v>1161</v>
      </c>
      <c r="H261" s="37" t="s">
        <v>1162</v>
      </c>
      <c r="I261" s="2">
        <v>1110</v>
      </c>
      <c r="K261" s="39" t="str">
        <f>IF($I261=K$1,COUNTIFS($I$2:I261,K$1),"")</f>
        <v/>
      </c>
      <c r="L261" s="39" t="str">
        <f t="shared" si="13"/>
        <v/>
      </c>
      <c r="M261" s="40" t="str">
        <f>IF($I261=M$1,COUNTIFS($I$2:K261,M$1),"")</f>
        <v/>
      </c>
      <c r="N261" s="40" t="str">
        <f t="shared" ref="N261:N303" si="14">IF(M261&lt;&gt;"",G261,"")</f>
        <v/>
      </c>
    </row>
    <row r="262" spans="7:14" x14ac:dyDescent="0.2">
      <c r="G262" s="34" t="s">
        <v>1314</v>
      </c>
      <c r="H262" s="37" t="s">
        <v>1398</v>
      </c>
      <c r="I262" s="2">
        <v>1112</v>
      </c>
      <c r="K262" s="39" t="str">
        <f>IF($I262=K$1,COUNTIFS($I$2:I262,K$1),"")</f>
        <v/>
      </c>
      <c r="L262" s="39" t="str">
        <f t="shared" si="13"/>
        <v/>
      </c>
      <c r="M262" s="40" t="str">
        <f>IF($I262=M$1,COUNTIFS($I$2:K262,M$1),"")</f>
        <v/>
      </c>
      <c r="N262" s="40" t="str">
        <f t="shared" si="14"/>
        <v/>
      </c>
    </row>
    <row r="263" spans="7:14" x14ac:dyDescent="0.2">
      <c r="G263" s="34" t="s">
        <v>1165</v>
      </c>
      <c r="H263" s="37" t="s">
        <v>1166</v>
      </c>
      <c r="I263" s="2">
        <v>1112</v>
      </c>
      <c r="K263" s="39" t="str">
        <f>IF($I263=K$1,COUNTIFS($I$2:I263,K$1),"")</f>
        <v/>
      </c>
      <c r="L263" s="39" t="str">
        <f t="shared" si="13"/>
        <v/>
      </c>
      <c r="M263" s="40" t="str">
        <f>IF($I263=M$1,COUNTIFS($I$2:K263,M$1),"")</f>
        <v/>
      </c>
      <c r="N263" s="40" t="str">
        <f t="shared" si="14"/>
        <v/>
      </c>
    </row>
    <row r="264" spans="7:14" x14ac:dyDescent="0.2">
      <c r="G264" s="34" t="s">
        <v>1167</v>
      </c>
      <c r="H264" s="37" t="s">
        <v>1168</v>
      </c>
      <c r="I264" s="2">
        <v>1114</v>
      </c>
      <c r="K264" s="39" t="str">
        <f>IF($I264=K$1,COUNTIFS($I$2:I264,K$1),"")</f>
        <v/>
      </c>
      <c r="L264" s="39" t="str">
        <f t="shared" si="13"/>
        <v/>
      </c>
      <c r="M264" s="40" t="str">
        <f>IF($I264=M$1,COUNTIFS($I$2:K264,M$1),"")</f>
        <v/>
      </c>
      <c r="N264" s="40" t="str">
        <f t="shared" si="14"/>
        <v/>
      </c>
    </row>
    <row r="265" spans="7:14" x14ac:dyDescent="0.2">
      <c r="G265" s="34" t="s">
        <v>1169</v>
      </c>
      <c r="H265" s="37" t="s">
        <v>1170</v>
      </c>
      <c r="I265" s="2">
        <v>1114</v>
      </c>
      <c r="K265" s="39" t="str">
        <f>IF($I265=K$1,COUNTIFS($I$2:I265,K$1),"")</f>
        <v/>
      </c>
      <c r="L265" s="39" t="str">
        <f t="shared" si="13"/>
        <v/>
      </c>
      <c r="M265" s="40" t="str">
        <f>IF($I265=M$1,COUNTIFS($I$2:K265,M$1),"")</f>
        <v/>
      </c>
      <c r="N265" s="40" t="str">
        <f t="shared" si="14"/>
        <v/>
      </c>
    </row>
    <row r="266" spans="7:14" x14ac:dyDescent="0.2">
      <c r="G266" s="34" t="s">
        <v>1171</v>
      </c>
      <c r="H266" s="37" t="s">
        <v>1172</v>
      </c>
      <c r="I266" s="2">
        <v>1118</v>
      </c>
      <c r="K266" s="39" t="str">
        <f>IF($I266=K$1,COUNTIFS($I$2:I266,K$1),"")</f>
        <v/>
      </c>
      <c r="L266" s="39" t="str">
        <f t="shared" si="13"/>
        <v/>
      </c>
      <c r="M266" s="40" t="str">
        <f>IF($I266=M$1,COUNTIFS($I$2:K266,M$1),"")</f>
        <v/>
      </c>
      <c r="N266" s="40" t="str">
        <f t="shared" si="14"/>
        <v/>
      </c>
    </row>
    <row r="267" spans="7:14" x14ac:dyDescent="0.2">
      <c r="G267" s="34" t="s">
        <v>1095</v>
      </c>
      <c r="H267" s="37" t="s">
        <v>1096</v>
      </c>
      <c r="I267" s="2">
        <v>1118</v>
      </c>
      <c r="K267" s="39" t="str">
        <f>IF($I267=K$1,COUNTIFS($I$2:I267,K$1),"")</f>
        <v/>
      </c>
      <c r="L267" s="39" t="str">
        <f t="shared" si="13"/>
        <v/>
      </c>
      <c r="M267" s="40" t="str">
        <f>IF($I267=M$1,COUNTIFS($I$2:K267,M$1),"")</f>
        <v/>
      </c>
      <c r="N267" s="40" t="str">
        <f t="shared" si="14"/>
        <v/>
      </c>
    </row>
    <row r="268" spans="7:14" x14ac:dyDescent="0.2">
      <c r="G268" s="34" t="s">
        <v>1173</v>
      </c>
      <c r="H268" s="37" t="s">
        <v>1174</v>
      </c>
      <c r="I268" s="2">
        <v>1118</v>
      </c>
      <c r="K268" s="39" t="str">
        <f>IF($I268=K$1,COUNTIFS($I$2:I268,K$1),"")</f>
        <v/>
      </c>
      <c r="L268" s="39" t="str">
        <f t="shared" si="13"/>
        <v/>
      </c>
      <c r="M268" s="40" t="str">
        <f>IF($I268=M$1,COUNTIFS($I$2:K268,M$1),"")</f>
        <v/>
      </c>
      <c r="N268" s="40" t="str">
        <f t="shared" si="14"/>
        <v/>
      </c>
    </row>
    <row r="269" spans="7:14" x14ac:dyDescent="0.2">
      <c r="G269" s="34" t="s">
        <v>1177</v>
      </c>
      <c r="H269" s="37" t="s">
        <v>1178</v>
      </c>
      <c r="I269" s="2">
        <v>1120</v>
      </c>
      <c r="K269" s="39" t="str">
        <f>IF($I269=K$1,COUNTIFS($I$2:I269,K$1),"")</f>
        <v/>
      </c>
      <c r="L269" s="39" t="str">
        <f t="shared" si="13"/>
        <v/>
      </c>
      <c r="M269" s="40" t="str">
        <f>IF($I269=M$1,COUNTIFS($I$2:K269,M$1),"")</f>
        <v/>
      </c>
      <c r="N269" s="40" t="str">
        <f t="shared" si="14"/>
        <v/>
      </c>
    </row>
    <row r="270" spans="7:14" x14ac:dyDescent="0.2">
      <c r="G270" s="34" t="s">
        <v>1179</v>
      </c>
      <c r="H270" s="37" t="s">
        <v>1180</v>
      </c>
      <c r="I270" s="2">
        <v>1120</v>
      </c>
      <c r="K270" s="39" t="str">
        <f>IF($I270=K$1,COUNTIFS($I$2:I270,K$1),"")</f>
        <v/>
      </c>
      <c r="L270" s="39" t="str">
        <f t="shared" si="13"/>
        <v/>
      </c>
      <c r="M270" s="40" t="str">
        <f>IF($I270=M$1,COUNTIFS($I$2:K270,M$1),"")</f>
        <v/>
      </c>
      <c r="N270" s="40" t="str">
        <f t="shared" si="14"/>
        <v/>
      </c>
    </row>
    <row r="271" spans="7:14" x14ac:dyDescent="0.2">
      <c r="G271" s="34" t="s">
        <v>1175</v>
      </c>
      <c r="H271" s="37" t="s">
        <v>1176</v>
      </c>
      <c r="I271" s="2">
        <v>1120</v>
      </c>
      <c r="K271" s="39" t="str">
        <f>IF($I271=K$1,COUNTIFS($I$2:I271,K$1),"")</f>
        <v/>
      </c>
      <c r="L271" s="39" t="str">
        <f t="shared" si="13"/>
        <v/>
      </c>
      <c r="M271" s="40" t="str">
        <f>IF($I271=M$1,COUNTIFS($I$2:K271,M$1),"")</f>
        <v/>
      </c>
      <c r="N271" s="40" t="str">
        <f t="shared" si="14"/>
        <v/>
      </c>
    </row>
    <row r="272" spans="7:14" x14ac:dyDescent="0.2">
      <c r="G272" s="34" t="s">
        <v>1315</v>
      </c>
      <c r="H272" s="37" t="s">
        <v>1399</v>
      </c>
      <c r="I272" s="2">
        <v>1120</v>
      </c>
      <c r="K272" s="39" t="str">
        <f>IF($I272=K$1,COUNTIFS($I$2:I272,K$1),"")</f>
        <v/>
      </c>
      <c r="L272" s="39" t="str">
        <f t="shared" si="13"/>
        <v/>
      </c>
      <c r="M272" s="40" t="str">
        <f>IF($I272=M$1,COUNTIFS($I$2:K272,M$1),"")</f>
        <v/>
      </c>
      <c r="N272" s="40" t="str">
        <f t="shared" si="14"/>
        <v/>
      </c>
    </row>
    <row r="273" spans="7:14" x14ac:dyDescent="0.2">
      <c r="G273" s="34" t="s">
        <v>1157</v>
      </c>
      <c r="H273" s="37" t="s">
        <v>1158</v>
      </c>
      <c r="I273" s="2">
        <v>1201</v>
      </c>
      <c r="K273" s="39" t="str">
        <f>IF($I273=K$1,COUNTIFS($I$2:I273,K$1),"")</f>
        <v/>
      </c>
      <c r="L273" s="39" t="str">
        <f t="shared" si="13"/>
        <v/>
      </c>
      <c r="M273" s="40" t="str">
        <f>IF($I273=M$1,COUNTIFS($I$2:K273,M$1),"")</f>
        <v/>
      </c>
      <c r="N273" s="40" t="str">
        <f t="shared" si="14"/>
        <v/>
      </c>
    </row>
    <row r="274" spans="7:14" x14ac:dyDescent="0.2">
      <c r="G274" s="34" t="s">
        <v>1181</v>
      </c>
      <c r="H274" s="37" t="s">
        <v>1182</v>
      </c>
      <c r="I274" s="2">
        <v>1201</v>
      </c>
      <c r="K274" s="39" t="str">
        <f>IF($I274=K$1,COUNTIFS($I$2:I274,K$1),"")</f>
        <v/>
      </c>
      <c r="L274" s="39" t="str">
        <f t="shared" si="13"/>
        <v/>
      </c>
      <c r="M274" s="40" t="str">
        <f>IF($I274=M$1,COUNTIFS($I$2:K274,M$1),"")</f>
        <v/>
      </c>
      <c r="N274" s="40" t="str">
        <f t="shared" si="14"/>
        <v/>
      </c>
    </row>
    <row r="275" spans="7:14" x14ac:dyDescent="0.2">
      <c r="G275" s="34" t="s">
        <v>1183</v>
      </c>
      <c r="H275" s="37" t="s">
        <v>1184</v>
      </c>
      <c r="I275" s="2">
        <v>1202</v>
      </c>
      <c r="K275" s="39" t="str">
        <f>IF($I275=K$1,COUNTIFS($I$2:I275,K$1),"")</f>
        <v/>
      </c>
      <c r="L275" s="39" t="str">
        <f t="shared" si="13"/>
        <v/>
      </c>
      <c r="M275" s="40" t="str">
        <f>IF($I275=M$1,COUNTIFS($I$2:K275,M$1),"")</f>
        <v/>
      </c>
      <c r="N275" s="40" t="str">
        <f t="shared" si="14"/>
        <v/>
      </c>
    </row>
    <row r="276" spans="7:14" x14ac:dyDescent="0.2">
      <c r="G276" s="34" t="s">
        <v>1185</v>
      </c>
      <c r="H276" s="37" t="s">
        <v>1186</v>
      </c>
      <c r="I276" s="2">
        <v>1202</v>
      </c>
      <c r="K276" s="39" t="str">
        <f>IF($I276=K$1,COUNTIFS($I$2:I276,K$1),"")</f>
        <v/>
      </c>
      <c r="L276" s="39" t="str">
        <f t="shared" si="13"/>
        <v/>
      </c>
      <c r="M276" s="40" t="str">
        <f>IF($I276=M$1,COUNTIFS($I$2:K276,M$1),"")</f>
        <v/>
      </c>
      <c r="N276" s="40" t="str">
        <f t="shared" si="14"/>
        <v/>
      </c>
    </row>
    <row r="277" spans="7:14" x14ac:dyDescent="0.2">
      <c r="G277" s="34" t="s">
        <v>1187</v>
      </c>
      <c r="H277" s="37" t="s">
        <v>1188</v>
      </c>
      <c r="I277" s="2">
        <v>1203</v>
      </c>
      <c r="K277" s="39" t="str">
        <f>IF($I277=K$1,COUNTIFS($I$2:I277,K$1),"")</f>
        <v/>
      </c>
      <c r="L277" s="39" t="str">
        <f t="shared" si="13"/>
        <v/>
      </c>
      <c r="M277" s="40" t="str">
        <f>IF($I277=M$1,COUNTIFS($I$2:K277,M$1),"")</f>
        <v/>
      </c>
      <c r="N277" s="40" t="str">
        <f t="shared" si="14"/>
        <v/>
      </c>
    </row>
    <row r="278" spans="7:14" x14ac:dyDescent="0.2">
      <c r="G278" s="34" t="s">
        <v>1189</v>
      </c>
      <c r="H278" s="37" t="s">
        <v>1190</v>
      </c>
      <c r="I278" s="2">
        <v>1203</v>
      </c>
      <c r="K278" s="39" t="str">
        <f>IF($I278=K$1,COUNTIFS($I$2:I278,K$1),"")</f>
        <v/>
      </c>
      <c r="L278" s="39" t="str">
        <f t="shared" si="13"/>
        <v/>
      </c>
      <c r="M278" s="40" t="str">
        <f>IF($I278=M$1,COUNTIFS($I$2:K278,M$1),"")</f>
        <v/>
      </c>
      <c r="N278" s="40" t="str">
        <f t="shared" si="14"/>
        <v/>
      </c>
    </row>
    <row r="279" spans="7:14" x14ac:dyDescent="0.2">
      <c r="G279" s="34" t="s">
        <v>1191</v>
      </c>
      <c r="H279" s="37" t="s">
        <v>1192</v>
      </c>
      <c r="I279" s="2">
        <v>1204</v>
      </c>
      <c r="K279" s="39" t="str">
        <f>IF($I279=K$1,COUNTIFS($I$2:I279,K$1),"")</f>
        <v/>
      </c>
      <c r="L279" s="39" t="str">
        <f t="shared" si="13"/>
        <v/>
      </c>
      <c r="M279" s="40" t="str">
        <f>IF($I279=M$1,COUNTIFS($I$2:K279,M$1),"")</f>
        <v/>
      </c>
      <c r="N279" s="40" t="str">
        <f t="shared" si="14"/>
        <v/>
      </c>
    </row>
    <row r="280" spans="7:14" x14ac:dyDescent="0.2">
      <c r="G280" s="34" t="s">
        <v>1193</v>
      </c>
      <c r="H280" s="37" t="s">
        <v>1194</v>
      </c>
      <c r="I280" s="2">
        <v>1205</v>
      </c>
      <c r="K280" s="39" t="str">
        <f>IF($I280=K$1,COUNTIFS($I$2:I280,K$1),"")</f>
        <v/>
      </c>
      <c r="L280" s="39" t="str">
        <f t="shared" si="13"/>
        <v/>
      </c>
      <c r="M280" s="40" t="str">
        <f>IF($I280=M$1,COUNTIFS($I$2:K280,M$1),"")</f>
        <v/>
      </c>
      <c r="N280" s="40" t="str">
        <f t="shared" si="14"/>
        <v/>
      </c>
    </row>
    <row r="281" spans="7:14" x14ac:dyDescent="0.2">
      <c r="G281" s="34" t="s">
        <v>1195</v>
      </c>
      <c r="H281" s="37" t="s">
        <v>1196</v>
      </c>
      <c r="I281" s="2">
        <v>1205</v>
      </c>
      <c r="K281" s="39" t="str">
        <f>IF($I281=K$1,COUNTIFS($I$2:I281,K$1),"")</f>
        <v/>
      </c>
      <c r="L281" s="39" t="str">
        <f t="shared" si="13"/>
        <v/>
      </c>
      <c r="M281" s="40" t="str">
        <f>IF($I281=M$1,COUNTIFS($I$2:K281,M$1),"")</f>
        <v/>
      </c>
      <c r="N281" s="40" t="str">
        <f t="shared" si="14"/>
        <v/>
      </c>
    </row>
    <row r="282" spans="7:14" x14ac:dyDescent="0.2">
      <c r="G282" s="34" t="s">
        <v>1316</v>
      </c>
      <c r="H282" s="37" t="s">
        <v>1400</v>
      </c>
      <c r="I282" s="2">
        <v>1206</v>
      </c>
      <c r="K282" s="39" t="str">
        <f>IF($I282=K$1,COUNTIFS($I$2:I282,K$1),"")</f>
        <v/>
      </c>
      <c r="L282" s="39" t="str">
        <f t="shared" si="13"/>
        <v/>
      </c>
      <c r="M282" s="40" t="str">
        <f>IF($I282=M$1,COUNTIFS($I$2:K282,M$1),"")</f>
        <v/>
      </c>
      <c r="N282" s="40" t="str">
        <f t="shared" si="14"/>
        <v/>
      </c>
    </row>
    <row r="283" spans="7:14" x14ac:dyDescent="0.2">
      <c r="G283" s="34" t="s">
        <v>1317</v>
      </c>
      <c r="H283" s="37" t="s">
        <v>1401</v>
      </c>
      <c r="I283" s="2">
        <v>1206</v>
      </c>
      <c r="K283" s="39" t="str">
        <f>IF($I283=K$1,COUNTIFS($I$2:I283,K$1),"")</f>
        <v/>
      </c>
      <c r="L283" s="39" t="str">
        <f t="shared" si="13"/>
        <v/>
      </c>
      <c r="M283" s="40" t="str">
        <f>IF($I283=M$1,COUNTIFS($I$2:K283,M$1),"")</f>
        <v/>
      </c>
      <c r="N283" s="40" t="str">
        <f t="shared" si="14"/>
        <v/>
      </c>
    </row>
    <row r="284" spans="7:14" x14ac:dyDescent="0.2">
      <c r="G284" s="34" t="s">
        <v>1318</v>
      </c>
      <c r="H284" s="37" t="s">
        <v>1402</v>
      </c>
      <c r="I284" s="2">
        <v>1206</v>
      </c>
      <c r="K284" s="39" t="str">
        <f>IF($I284=K$1,COUNTIFS($I$2:I284,K$1),"")</f>
        <v/>
      </c>
      <c r="L284" s="39" t="str">
        <f t="shared" si="13"/>
        <v/>
      </c>
      <c r="M284" s="40" t="str">
        <f>IF($I284=M$1,COUNTIFS($I$2:K284,M$1),"")</f>
        <v/>
      </c>
      <c r="N284" s="40" t="str">
        <f t="shared" si="14"/>
        <v/>
      </c>
    </row>
    <row r="285" spans="7:14" x14ac:dyDescent="0.2">
      <c r="G285" s="34" t="s">
        <v>1197</v>
      </c>
      <c r="H285" s="37" t="s">
        <v>1198</v>
      </c>
      <c r="I285" s="2">
        <v>1207</v>
      </c>
      <c r="K285" s="39" t="str">
        <f>IF($I285=K$1,COUNTIFS($I$2:I285,K$1),"")</f>
        <v/>
      </c>
      <c r="L285" s="39" t="str">
        <f t="shared" si="13"/>
        <v/>
      </c>
      <c r="M285" s="40" t="str">
        <f>IF($I285=M$1,COUNTIFS($I$2:K285,M$1),"")</f>
        <v/>
      </c>
      <c r="N285" s="40" t="str">
        <f t="shared" si="14"/>
        <v/>
      </c>
    </row>
    <row r="286" spans="7:14" x14ac:dyDescent="0.2">
      <c r="G286" s="34" t="s">
        <v>1199</v>
      </c>
      <c r="H286" s="37" t="s">
        <v>1200</v>
      </c>
      <c r="I286" s="2">
        <v>1208</v>
      </c>
      <c r="K286" s="39" t="str">
        <f>IF($I286=K$1,COUNTIFS($I$2:I286,K$1),"")</f>
        <v/>
      </c>
      <c r="L286" s="39" t="str">
        <f t="shared" si="13"/>
        <v/>
      </c>
      <c r="M286" s="40" t="str">
        <f>IF($I286=M$1,COUNTIFS($I$2:K286,M$1),"")</f>
        <v/>
      </c>
      <c r="N286" s="40" t="str">
        <f t="shared" si="14"/>
        <v/>
      </c>
    </row>
    <row r="287" spans="7:14" x14ac:dyDescent="0.2">
      <c r="G287" s="34" t="s">
        <v>1319</v>
      </c>
      <c r="H287" s="37" t="s">
        <v>1403</v>
      </c>
      <c r="I287" s="2">
        <v>1208</v>
      </c>
      <c r="K287" s="39" t="str">
        <f>IF($I287=K$1,COUNTIFS($I$2:I287,K$1),"")</f>
        <v/>
      </c>
      <c r="L287" s="39" t="str">
        <f t="shared" si="13"/>
        <v/>
      </c>
      <c r="M287" s="40" t="str">
        <f>IF($I287=M$1,COUNTIFS($I$2:K287,M$1),"")</f>
        <v/>
      </c>
      <c r="N287" s="40" t="str">
        <f t="shared" si="14"/>
        <v/>
      </c>
    </row>
    <row r="288" spans="7:14" x14ac:dyDescent="0.2">
      <c r="G288" s="34" t="s">
        <v>1203</v>
      </c>
      <c r="H288" s="37" t="s">
        <v>1204</v>
      </c>
      <c r="I288" s="2">
        <v>1209</v>
      </c>
      <c r="K288" s="39" t="str">
        <f>IF($I288=K$1,COUNTIFS($I$2:I288,K$1),"")</f>
        <v/>
      </c>
      <c r="L288" s="39" t="str">
        <f t="shared" si="13"/>
        <v/>
      </c>
      <c r="M288" s="40" t="str">
        <f>IF($I288=M$1,COUNTIFS($I$2:K288,M$1),"")</f>
        <v/>
      </c>
      <c r="N288" s="40" t="str">
        <f t="shared" si="14"/>
        <v/>
      </c>
    </row>
    <row r="289" spans="7:14" x14ac:dyDescent="0.2">
      <c r="G289" s="34" t="s">
        <v>1201</v>
      </c>
      <c r="H289" s="37" t="s">
        <v>1202</v>
      </c>
      <c r="I289" s="2">
        <v>1209</v>
      </c>
      <c r="K289" s="39" t="str">
        <f>IF($I289=K$1,COUNTIFS($I$2:I289,K$1),"")</f>
        <v/>
      </c>
      <c r="L289" s="39" t="str">
        <f t="shared" si="13"/>
        <v/>
      </c>
      <c r="M289" s="40" t="str">
        <f>IF($I289=M$1,COUNTIFS($I$2:K289,M$1),"")</f>
        <v/>
      </c>
      <c r="N289" s="40" t="str">
        <f t="shared" si="14"/>
        <v/>
      </c>
    </row>
    <row r="290" spans="7:14" x14ac:dyDescent="0.2">
      <c r="G290" s="34" t="s">
        <v>1207</v>
      </c>
      <c r="H290" s="37" t="s">
        <v>1208</v>
      </c>
      <c r="I290" s="2">
        <v>1210</v>
      </c>
      <c r="K290" s="39" t="str">
        <f>IF($I290=K$1,COUNTIFS($I$2:I290,K$1),"")</f>
        <v/>
      </c>
      <c r="L290" s="39" t="str">
        <f t="shared" si="13"/>
        <v/>
      </c>
      <c r="M290" s="40" t="str">
        <f>IF($I290=M$1,COUNTIFS($I$2:K290,M$1),"")</f>
        <v/>
      </c>
      <c r="N290" s="40" t="str">
        <f t="shared" si="14"/>
        <v/>
      </c>
    </row>
    <row r="291" spans="7:14" x14ac:dyDescent="0.2">
      <c r="G291" s="34" t="s">
        <v>1205</v>
      </c>
      <c r="H291" s="37" t="s">
        <v>1206</v>
      </c>
      <c r="I291" s="2">
        <v>1210</v>
      </c>
      <c r="K291" s="39" t="str">
        <f>IF($I291=K$1,COUNTIFS($I$2:I291,K$1),"")</f>
        <v/>
      </c>
      <c r="L291" s="39" t="str">
        <f t="shared" si="13"/>
        <v/>
      </c>
      <c r="M291" s="40" t="str">
        <f>IF($I291=M$1,COUNTIFS($I$2:K291,M$1),"")</f>
        <v/>
      </c>
      <c r="N291" s="40" t="str">
        <f t="shared" si="14"/>
        <v/>
      </c>
    </row>
    <row r="292" spans="7:14" x14ac:dyDescent="0.2">
      <c r="G292" s="34" t="s">
        <v>1211</v>
      </c>
      <c r="H292" s="37" t="s">
        <v>1212</v>
      </c>
      <c r="I292" s="2">
        <v>1211</v>
      </c>
      <c r="K292" s="39" t="str">
        <f>IF($I292=K$1,COUNTIFS($I$2:I292,K$1),"")</f>
        <v/>
      </c>
      <c r="L292" s="39" t="str">
        <f t="shared" si="13"/>
        <v/>
      </c>
      <c r="M292" s="40" t="str">
        <f>IF($I292=M$1,COUNTIFS($I$2:K292,M$1),"")</f>
        <v/>
      </c>
      <c r="N292" s="40" t="str">
        <f t="shared" si="14"/>
        <v/>
      </c>
    </row>
    <row r="293" spans="7:14" x14ac:dyDescent="0.2">
      <c r="G293" s="34" t="s">
        <v>1209</v>
      </c>
      <c r="H293" s="37" t="s">
        <v>1210</v>
      </c>
      <c r="I293" s="2">
        <v>1211</v>
      </c>
      <c r="K293" s="39" t="str">
        <f>IF($I293=K$1,COUNTIFS($I$2:I293,K$1),"")</f>
        <v/>
      </c>
      <c r="L293" s="39" t="str">
        <f t="shared" si="13"/>
        <v/>
      </c>
      <c r="M293" s="40" t="str">
        <f>IF($I293=M$1,COUNTIFS($I$2:K293,M$1),"")</f>
        <v/>
      </c>
      <c r="N293" s="40" t="str">
        <f t="shared" si="14"/>
        <v/>
      </c>
    </row>
    <row r="294" spans="7:14" x14ac:dyDescent="0.2">
      <c r="G294" s="34" t="s">
        <v>1213</v>
      </c>
      <c r="H294" s="37" t="s">
        <v>1214</v>
      </c>
      <c r="I294" s="2">
        <v>1212</v>
      </c>
      <c r="K294" s="39" t="str">
        <f>IF($I294=K$1,COUNTIFS($I$2:I294,K$1),"")</f>
        <v/>
      </c>
      <c r="L294" s="39" t="str">
        <f t="shared" si="13"/>
        <v/>
      </c>
      <c r="M294" s="40" t="str">
        <f>IF($I294=M$1,COUNTIFS($I$2:K294,M$1),"")</f>
        <v/>
      </c>
      <c r="N294" s="40" t="str">
        <f t="shared" si="14"/>
        <v/>
      </c>
    </row>
    <row r="295" spans="7:14" x14ac:dyDescent="0.2">
      <c r="G295" s="34" t="s">
        <v>1215</v>
      </c>
      <c r="H295" s="37" t="s">
        <v>1216</v>
      </c>
      <c r="I295" s="2">
        <v>1214</v>
      </c>
      <c r="K295" s="39" t="str">
        <f>IF($I295=K$1,COUNTIFS($I$2:I295,K$1),"")</f>
        <v/>
      </c>
      <c r="L295" s="39" t="str">
        <f t="shared" si="13"/>
        <v/>
      </c>
      <c r="M295" s="40" t="str">
        <f>IF($I295=M$1,COUNTIFS($I$2:K295,M$1),"")</f>
        <v/>
      </c>
      <c r="N295" s="40" t="str">
        <f t="shared" si="14"/>
        <v/>
      </c>
    </row>
    <row r="296" spans="7:14" x14ac:dyDescent="0.2">
      <c r="G296" s="34" t="s">
        <v>1217</v>
      </c>
      <c r="H296" s="37" t="s">
        <v>1218</v>
      </c>
      <c r="I296" s="2">
        <v>1214</v>
      </c>
      <c r="K296" s="39" t="str">
        <f>IF($I296=K$1,COUNTIFS($I$2:I296,K$1),"")</f>
        <v/>
      </c>
      <c r="L296" s="39" t="str">
        <f t="shared" si="13"/>
        <v/>
      </c>
      <c r="M296" s="40" t="str">
        <f>IF($I296=M$1,COUNTIFS($I$2:K296,M$1),"")</f>
        <v/>
      </c>
      <c r="N296" s="40" t="str">
        <f t="shared" si="14"/>
        <v/>
      </c>
    </row>
    <row r="297" spans="7:14" x14ac:dyDescent="0.2">
      <c r="G297" s="34" t="s">
        <v>1320</v>
      </c>
      <c r="H297" s="37" t="s">
        <v>1404</v>
      </c>
      <c r="I297" s="2">
        <v>1215</v>
      </c>
      <c r="K297" s="39" t="str">
        <f>IF($I297=K$1,COUNTIFS($I$2:I297,K$1),"")</f>
        <v/>
      </c>
      <c r="L297" s="39" t="str">
        <f t="shared" si="13"/>
        <v/>
      </c>
      <c r="M297" s="40" t="str">
        <f>IF($I297=M$1,COUNTIFS($I$2:K297,M$1),"")</f>
        <v/>
      </c>
      <c r="N297" s="40" t="str">
        <f t="shared" si="14"/>
        <v/>
      </c>
    </row>
    <row r="298" spans="7:14" x14ac:dyDescent="0.2">
      <c r="G298" s="34" t="s">
        <v>1321</v>
      </c>
      <c r="H298" s="37" t="s">
        <v>1405</v>
      </c>
      <c r="I298" s="2">
        <v>1215</v>
      </c>
      <c r="K298" s="39" t="str">
        <f>IF($I298=K$1,COUNTIFS($I$2:I298,K$1),"")</f>
        <v/>
      </c>
      <c r="L298" s="39" t="str">
        <f t="shared" si="13"/>
        <v/>
      </c>
      <c r="M298" s="40" t="str">
        <f>IF($I298=M$1,COUNTIFS($I$2:K298,M$1),"")</f>
        <v/>
      </c>
      <c r="N298" s="40" t="str">
        <f t="shared" si="14"/>
        <v/>
      </c>
    </row>
    <row r="299" spans="7:14" x14ac:dyDescent="0.2">
      <c r="G299" s="34" t="s">
        <v>1322</v>
      </c>
      <c r="H299" s="37" t="s">
        <v>818</v>
      </c>
      <c r="I299" s="2">
        <v>1215</v>
      </c>
      <c r="K299" s="39" t="str">
        <f>IF($I299=K$1,COUNTIFS($I$2:I299,K$1),"")</f>
        <v/>
      </c>
      <c r="L299" s="39" t="str">
        <f t="shared" si="13"/>
        <v/>
      </c>
      <c r="M299" s="40" t="str">
        <f>IF($I299=M$1,COUNTIFS($I$2:K299,M$1),"")</f>
        <v/>
      </c>
      <c r="N299" s="40" t="str">
        <f t="shared" si="14"/>
        <v/>
      </c>
    </row>
    <row r="300" spans="7:14" x14ac:dyDescent="0.2">
      <c r="G300" s="34" t="s">
        <v>1221</v>
      </c>
      <c r="H300" s="37" t="s">
        <v>1222</v>
      </c>
      <c r="I300" s="2">
        <v>1217</v>
      </c>
      <c r="K300" s="39" t="str">
        <f>IF($I300=K$1,COUNTIFS($I$2:I300,K$1),"")</f>
        <v/>
      </c>
      <c r="L300" s="39" t="str">
        <f t="shared" si="13"/>
        <v/>
      </c>
      <c r="M300" s="40" t="str">
        <f>IF($I300=M$1,COUNTIFS($I$2:K300,M$1),"")</f>
        <v/>
      </c>
      <c r="N300" s="40" t="str">
        <f t="shared" si="14"/>
        <v/>
      </c>
    </row>
    <row r="301" spans="7:14" x14ac:dyDescent="0.2">
      <c r="G301" s="34" t="s">
        <v>1219</v>
      </c>
      <c r="H301" s="37" t="s">
        <v>1220</v>
      </c>
      <c r="I301" s="2">
        <v>1217</v>
      </c>
      <c r="K301" s="39" t="str">
        <f>IF($I301=K$1,COUNTIFS($I$2:I301,K$1),"")</f>
        <v/>
      </c>
      <c r="L301" s="39" t="str">
        <f t="shared" si="13"/>
        <v/>
      </c>
      <c r="M301" s="40" t="str">
        <f>IF($I301=M$1,COUNTIFS($I$2:K301,M$1),"")</f>
        <v/>
      </c>
      <c r="N301" s="40" t="str">
        <f t="shared" si="14"/>
        <v/>
      </c>
    </row>
    <row r="302" spans="7:14" x14ac:dyDescent="0.2">
      <c r="G302" s="34" t="s">
        <v>1223</v>
      </c>
      <c r="H302" s="37" t="s">
        <v>1224</v>
      </c>
      <c r="I302" s="2">
        <v>1219</v>
      </c>
      <c r="K302" s="39" t="str">
        <f>IF($I302=K$1,COUNTIFS($I$2:I302,K$1),"")</f>
        <v/>
      </c>
      <c r="L302" s="39" t="str">
        <f t="shared" si="13"/>
        <v/>
      </c>
      <c r="M302" s="40" t="str">
        <f>IF($I302=M$1,COUNTIFS($I$2:K302,M$1),"")</f>
        <v/>
      </c>
      <c r="N302" s="40" t="str">
        <f t="shared" si="14"/>
        <v/>
      </c>
    </row>
    <row r="303" spans="7:14" x14ac:dyDescent="0.2">
      <c r="G303" s="34" t="s">
        <v>1225</v>
      </c>
      <c r="H303" s="37" t="s">
        <v>1226</v>
      </c>
      <c r="I303" s="2">
        <v>1219</v>
      </c>
      <c r="K303" s="39" t="str">
        <f>IF($I303=K$1,COUNTIFS($I$2:I303,K$1),"")</f>
        <v/>
      </c>
      <c r="L303" s="39" t="str">
        <f t="shared" si="13"/>
        <v/>
      </c>
      <c r="M303" s="40" t="str">
        <f>IF($I303=M$1,COUNTIFS($I$2:K303,M$1),"")</f>
        <v/>
      </c>
      <c r="N303" s="40" t="str">
        <f t="shared" si="14"/>
        <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男子個人</vt:lpstr>
      <vt:lpstr>女子個人</vt:lpstr>
      <vt:lpstr>リストデータ</vt:lpstr>
      <vt:lpstr>女子個人!Print_Area</vt:lpstr>
      <vt:lpstr>男子個人!Print_Area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sugo</dc:creator>
  <cp:lastModifiedBy>Ryota Yoshida</cp:lastModifiedBy>
  <cp:lastPrinted>2025-05-24T22:46:32Z</cp:lastPrinted>
  <dcterms:created xsi:type="dcterms:W3CDTF">2013-04-25T03:46:43Z</dcterms:created>
  <dcterms:modified xsi:type="dcterms:W3CDTF">2025-05-24T22:47:16Z</dcterms:modified>
</cp:coreProperties>
</file>